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\CWA\2019\Vysledky\"/>
    </mc:Choice>
  </mc:AlternateContent>
  <xr:revisionPtr revIDLastSave="0" documentId="8_{DD843192-A9E8-4659-AAEC-AF9ABD788A57}" xr6:coauthVersionLast="41" xr6:coauthVersionMax="41" xr10:uidLastSave="{00000000-0000-0000-0000-000000000000}"/>
  <bookViews>
    <workbookView xWindow="810" yWindow="-120" windowWidth="28110" windowHeight="16440" tabRatio="500" xr2:uid="{00000000-000D-0000-FFFF-FFFF00000000}"/>
  </bookViews>
  <sheets>
    <sheet name="Český pohár" sheetId="1" r:id="rId1"/>
    <sheet name="Český pohár - všichni" sheetId="12" r:id="rId2"/>
    <sheet name="197006-7P" sheetId="3" r:id="rId3"/>
    <sheet name="197110-7P" sheetId="11" r:id="rId4"/>
    <sheet name="197018-7P" sheetId="2" r:id="rId5"/>
    <sheet name="Members" sheetId="8" r:id="rId6"/>
    <sheet name="Categories" sheetId="9" r:id="rId7"/>
    <sheet name="List1" sheetId="10" r:id="rId8"/>
  </sheets>
  <definedNames>
    <definedName name="_xlnm._FilterDatabase" localSheetId="7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540496502" val="938" rev="123" revOS="4"/>
      <pm:docPrefs xmlns:pm="smNativeData" id="1540496502" fixedDigits="0" showNotice="1" showFrameBounds="1" autoChart="1" recalcOnPrint="1" recalcOnCopy="1" finalRounding="1" compatTextArt="1" tab="567" useDefinedPrintRange="1" printArea="currentSheet"/>
      <pm:compatibility xmlns:pm="smNativeData" id="1540496502" overlapCells="1"/>
      <pm:defCurrency xmlns:pm="smNativeData" id="1540496502"/>
    </ext>
  </extLst>
</workbook>
</file>

<file path=xl/calcChain.xml><?xml version="1.0" encoding="utf-8"?>
<calcChain xmlns="http://schemas.openxmlformats.org/spreadsheetml/2006/main">
  <c r="X52" i="12" l="1"/>
  <c r="W52" i="12"/>
  <c r="V52" i="12"/>
  <c r="U52" i="12"/>
  <c r="T52" i="12"/>
  <c r="S52" i="12"/>
  <c r="R52" i="12"/>
  <c r="Q52" i="12"/>
  <c r="P52" i="12"/>
  <c r="O52" i="12"/>
  <c r="X51" i="12"/>
  <c r="W51" i="12"/>
  <c r="V51" i="12"/>
  <c r="U51" i="12"/>
  <c r="T51" i="12"/>
  <c r="S51" i="12"/>
  <c r="R51" i="12"/>
  <c r="Q51" i="12"/>
  <c r="P51" i="12"/>
  <c r="O51" i="12"/>
  <c r="X48" i="12"/>
  <c r="W48" i="12"/>
  <c r="V48" i="12"/>
  <c r="U48" i="12"/>
  <c r="T48" i="12"/>
  <c r="S48" i="12"/>
  <c r="R48" i="12"/>
  <c r="Q48" i="12"/>
  <c r="P48" i="12"/>
  <c r="O48" i="12"/>
  <c r="X45" i="12"/>
  <c r="W45" i="12"/>
  <c r="V45" i="12"/>
  <c r="U45" i="12"/>
  <c r="T45" i="12"/>
  <c r="S45" i="12"/>
  <c r="R45" i="12"/>
  <c r="Q45" i="12"/>
  <c r="P45" i="12"/>
  <c r="O45" i="12"/>
  <c r="X43" i="12"/>
  <c r="W43" i="12"/>
  <c r="V43" i="12"/>
  <c r="U43" i="12"/>
  <c r="T43" i="12"/>
  <c r="S43" i="12"/>
  <c r="R43" i="12"/>
  <c r="Q43" i="12"/>
  <c r="P43" i="12"/>
  <c r="O43" i="12"/>
  <c r="X39" i="12"/>
  <c r="W39" i="12"/>
  <c r="V39" i="12"/>
  <c r="U39" i="12"/>
  <c r="T39" i="12"/>
  <c r="S39" i="12"/>
  <c r="R39" i="12"/>
  <c r="Q39" i="12"/>
  <c r="P39" i="12"/>
  <c r="O39" i="12"/>
  <c r="X35" i="12"/>
  <c r="W35" i="12"/>
  <c r="V35" i="12"/>
  <c r="U35" i="12"/>
  <c r="T35" i="12"/>
  <c r="S35" i="12"/>
  <c r="R35" i="12"/>
  <c r="Q35" i="12"/>
  <c r="P35" i="12"/>
  <c r="O35" i="12"/>
  <c r="X30" i="12"/>
  <c r="W30" i="12"/>
  <c r="V30" i="12"/>
  <c r="U30" i="12"/>
  <c r="T30" i="12"/>
  <c r="S30" i="12"/>
  <c r="R30" i="12"/>
  <c r="Q30" i="12"/>
  <c r="P30" i="12"/>
  <c r="O30" i="12"/>
  <c r="X23" i="12"/>
  <c r="W23" i="12"/>
  <c r="V23" i="12"/>
  <c r="U23" i="12"/>
  <c r="T23" i="12"/>
  <c r="S23" i="12"/>
  <c r="R23" i="12"/>
  <c r="Q23" i="12"/>
  <c r="P23" i="12"/>
  <c r="O23" i="12"/>
  <c r="X22" i="12"/>
  <c r="W22" i="12"/>
  <c r="V22" i="12"/>
  <c r="U22" i="12"/>
  <c r="T22" i="12"/>
  <c r="S22" i="12"/>
  <c r="R22" i="12"/>
  <c r="Q22" i="12"/>
  <c r="P22" i="12"/>
  <c r="O22" i="12"/>
  <c r="X14" i="12"/>
  <c r="W14" i="12"/>
  <c r="V14" i="12"/>
  <c r="U14" i="12"/>
  <c r="T14" i="12"/>
  <c r="S14" i="12"/>
  <c r="R14" i="12"/>
  <c r="Q14" i="12"/>
  <c r="P14" i="12"/>
  <c r="O14" i="12"/>
  <c r="X41" i="12"/>
  <c r="W41" i="12"/>
  <c r="V41" i="12"/>
  <c r="U41" i="12"/>
  <c r="T41" i="12"/>
  <c r="S41" i="12"/>
  <c r="R41" i="12"/>
  <c r="Q41" i="12"/>
  <c r="P41" i="12"/>
  <c r="O41" i="12"/>
  <c r="X40" i="12"/>
  <c r="W40" i="12"/>
  <c r="V40" i="12"/>
  <c r="U40" i="12"/>
  <c r="T40" i="12"/>
  <c r="S40" i="12"/>
  <c r="R40" i="12"/>
  <c r="Q40" i="12"/>
  <c r="P40" i="12"/>
  <c r="O40" i="12"/>
  <c r="X50" i="12"/>
  <c r="W50" i="12"/>
  <c r="V50" i="12"/>
  <c r="U50" i="12"/>
  <c r="T50" i="12"/>
  <c r="S50" i="12"/>
  <c r="R50" i="12"/>
  <c r="Q50" i="12"/>
  <c r="P50" i="12"/>
  <c r="O50" i="12"/>
  <c r="X33" i="12"/>
  <c r="W33" i="12"/>
  <c r="V33" i="12"/>
  <c r="U33" i="12"/>
  <c r="T33" i="12"/>
  <c r="S33" i="12"/>
  <c r="R33" i="12"/>
  <c r="Q33" i="12"/>
  <c r="P33" i="12"/>
  <c r="O33" i="12"/>
  <c r="X47" i="12"/>
  <c r="W47" i="12"/>
  <c r="V47" i="12"/>
  <c r="U47" i="12"/>
  <c r="T47" i="12"/>
  <c r="S47" i="12"/>
  <c r="R47" i="12"/>
  <c r="Q47" i="12"/>
  <c r="P47" i="12"/>
  <c r="O47" i="12"/>
  <c r="X46" i="12"/>
  <c r="W46" i="12"/>
  <c r="V46" i="12"/>
  <c r="U46" i="12"/>
  <c r="T46" i="12"/>
  <c r="S46" i="12"/>
  <c r="R46" i="12"/>
  <c r="Q46" i="12"/>
  <c r="P46" i="12"/>
  <c r="O46" i="12"/>
  <c r="X32" i="12"/>
  <c r="W32" i="12"/>
  <c r="V32" i="12"/>
  <c r="U32" i="12"/>
  <c r="T32" i="12"/>
  <c r="S32" i="12"/>
  <c r="R32" i="12"/>
  <c r="Q32" i="12"/>
  <c r="P32" i="12"/>
  <c r="O32" i="12"/>
  <c r="X34" i="12"/>
  <c r="W34" i="12"/>
  <c r="V34" i="12"/>
  <c r="U34" i="12"/>
  <c r="T34" i="12"/>
  <c r="S34" i="12"/>
  <c r="R34" i="12"/>
  <c r="Q34" i="12"/>
  <c r="P34" i="12"/>
  <c r="O34" i="12"/>
  <c r="X20" i="12"/>
  <c r="W20" i="12"/>
  <c r="V20" i="12"/>
  <c r="U20" i="12"/>
  <c r="T20" i="12"/>
  <c r="S20" i="12"/>
  <c r="R20" i="12"/>
  <c r="Q20" i="12"/>
  <c r="P20" i="12"/>
  <c r="O20" i="12"/>
  <c r="X42" i="12"/>
  <c r="W42" i="12"/>
  <c r="V42" i="12"/>
  <c r="U42" i="12"/>
  <c r="T42" i="12"/>
  <c r="S42" i="12"/>
  <c r="R42" i="12"/>
  <c r="Q42" i="12"/>
  <c r="P42" i="12"/>
  <c r="O42" i="12"/>
  <c r="X29" i="12"/>
  <c r="W29" i="12"/>
  <c r="V29" i="12"/>
  <c r="U29" i="12"/>
  <c r="T29" i="12"/>
  <c r="S29" i="12"/>
  <c r="R29" i="12"/>
  <c r="Q29" i="12"/>
  <c r="P29" i="12"/>
  <c r="O29" i="12"/>
  <c r="X44" i="12"/>
  <c r="W44" i="12"/>
  <c r="V44" i="12"/>
  <c r="U44" i="12"/>
  <c r="T44" i="12"/>
  <c r="S44" i="12"/>
  <c r="R44" i="12"/>
  <c r="Q44" i="12"/>
  <c r="P44" i="12"/>
  <c r="O44" i="12"/>
  <c r="X17" i="12"/>
  <c r="W17" i="12"/>
  <c r="V17" i="12"/>
  <c r="U17" i="12"/>
  <c r="T17" i="12"/>
  <c r="S17" i="12"/>
  <c r="R17" i="12"/>
  <c r="Q17" i="12"/>
  <c r="P17" i="12"/>
  <c r="O17" i="12"/>
  <c r="X13" i="12"/>
  <c r="W13" i="12"/>
  <c r="V13" i="12"/>
  <c r="U13" i="12"/>
  <c r="T13" i="12"/>
  <c r="S13" i="12"/>
  <c r="R13" i="12"/>
  <c r="Q13" i="12"/>
  <c r="P13" i="12"/>
  <c r="O13" i="12"/>
  <c r="X26" i="12"/>
  <c r="W26" i="12"/>
  <c r="V26" i="12"/>
  <c r="U26" i="12"/>
  <c r="T26" i="12"/>
  <c r="S26" i="12"/>
  <c r="R26" i="12"/>
  <c r="Q26" i="12"/>
  <c r="P26" i="12"/>
  <c r="O26" i="12"/>
  <c r="X18" i="12"/>
  <c r="W18" i="12"/>
  <c r="V18" i="12"/>
  <c r="U18" i="12"/>
  <c r="T18" i="12"/>
  <c r="S18" i="12"/>
  <c r="R18" i="12"/>
  <c r="Q18" i="12"/>
  <c r="P18" i="12"/>
  <c r="O18" i="12"/>
  <c r="X16" i="12"/>
  <c r="W16" i="12"/>
  <c r="V16" i="12"/>
  <c r="U16" i="12"/>
  <c r="T16" i="12"/>
  <c r="S16" i="12"/>
  <c r="R16" i="12"/>
  <c r="Q16" i="12"/>
  <c r="P16" i="12"/>
  <c r="O16" i="12"/>
  <c r="X38" i="12"/>
  <c r="W38" i="12"/>
  <c r="V38" i="12"/>
  <c r="U38" i="12"/>
  <c r="T38" i="12"/>
  <c r="S38" i="12"/>
  <c r="R38" i="12"/>
  <c r="Q38" i="12"/>
  <c r="P38" i="12"/>
  <c r="O38" i="12"/>
  <c r="X12" i="12"/>
  <c r="W12" i="12"/>
  <c r="V12" i="12"/>
  <c r="U12" i="12"/>
  <c r="T12" i="12"/>
  <c r="S12" i="12"/>
  <c r="R12" i="12"/>
  <c r="Q12" i="12"/>
  <c r="P12" i="12"/>
  <c r="O12" i="12"/>
  <c r="X36" i="12"/>
  <c r="W36" i="12"/>
  <c r="V36" i="12"/>
  <c r="U36" i="12"/>
  <c r="T36" i="12"/>
  <c r="S36" i="12"/>
  <c r="R36" i="12"/>
  <c r="Q36" i="12"/>
  <c r="P36" i="12"/>
  <c r="O36" i="12"/>
  <c r="X28" i="12"/>
  <c r="W28" i="12"/>
  <c r="V28" i="12"/>
  <c r="U28" i="12"/>
  <c r="T28" i="12"/>
  <c r="S28" i="12"/>
  <c r="R28" i="12"/>
  <c r="Q28" i="12"/>
  <c r="P28" i="12"/>
  <c r="O28" i="12"/>
  <c r="X49" i="12"/>
  <c r="W49" i="12"/>
  <c r="V49" i="12"/>
  <c r="U49" i="12"/>
  <c r="T49" i="12"/>
  <c r="S49" i="12"/>
  <c r="R49" i="12"/>
  <c r="Q49" i="12"/>
  <c r="P49" i="12"/>
  <c r="O49" i="12"/>
  <c r="X24" i="12"/>
  <c r="W24" i="12"/>
  <c r="V24" i="12"/>
  <c r="U24" i="12"/>
  <c r="T24" i="12"/>
  <c r="S24" i="12"/>
  <c r="R24" i="12"/>
  <c r="Q24" i="12"/>
  <c r="P24" i="12"/>
  <c r="O24" i="12"/>
  <c r="X27" i="12"/>
  <c r="W27" i="12"/>
  <c r="V27" i="12"/>
  <c r="U27" i="12"/>
  <c r="T27" i="12"/>
  <c r="S27" i="12"/>
  <c r="R27" i="12"/>
  <c r="Q27" i="12"/>
  <c r="P27" i="12"/>
  <c r="O27" i="12"/>
  <c r="X25" i="12"/>
  <c r="W25" i="12"/>
  <c r="V25" i="12"/>
  <c r="U25" i="12"/>
  <c r="T25" i="12"/>
  <c r="S25" i="12"/>
  <c r="R25" i="12"/>
  <c r="Q25" i="12"/>
  <c r="P25" i="12"/>
  <c r="O25" i="12"/>
  <c r="X21" i="12"/>
  <c r="W21" i="12"/>
  <c r="V21" i="12"/>
  <c r="U21" i="12"/>
  <c r="T21" i="12"/>
  <c r="S21" i="12"/>
  <c r="R21" i="12"/>
  <c r="Q21" i="12"/>
  <c r="P21" i="12"/>
  <c r="O21" i="12"/>
  <c r="X19" i="12"/>
  <c r="W19" i="12"/>
  <c r="V19" i="12"/>
  <c r="U19" i="12"/>
  <c r="T19" i="12"/>
  <c r="S19" i="12"/>
  <c r="R19" i="12"/>
  <c r="Q19" i="12"/>
  <c r="P19" i="12"/>
  <c r="O19" i="12"/>
  <c r="X37" i="12"/>
  <c r="W37" i="12"/>
  <c r="V37" i="12"/>
  <c r="U37" i="12"/>
  <c r="T37" i="12"/>
  <c r="S37" i="12"/>
  <c r="R37" i="12"/>
  <c r="Q37" i="12"/>
  <c r="P37" i="12"/>
  <c r="O37" i="12"/>
  <c r="X15" i="12"/>
  <c r="W15" i="12"/>
  <c r="V15" i="12"/>
  <c r="U15" i="12"/>
  <c r="T15" i="12"/>
  <c r="S15" i="12"/>
  <c r="R15" i="12"/>
  <c r="Q15" i="12"/>
  <c r="P15" i="12"/>
  <c r="O15" i="12"/>
  <c r="X31" i="12"/>
  <c r="W31" i="12"/>
  <c r="V31" i="12"/>
  <c r="U31" i="12"/>
  <c r="T31" i="12"/>
  <c r="S31" i="12"/>
  <c r="R31" i="12"/>
  <c r="Q31" i="12"/>
  <c r="P31" i="12"/>
  <c r="O31" i="12"/>
  <c r="X8" i="12"/>
  <c r="W8" i="12"/>
  <c r="V8" i="12"/>
  <c r="U8" i="12"/>
  <c r="T8" i="12"/>
  <c r="S8" i="12"/>
  <c r="R8" i="12"/>
  <c r="Q8" i="12"/>
  <c r="P8" i="12"/>
  <c r="O8" i="12"/>
  <c r="X11" i="12"/>
  <c r="W11" i="12"/>
  <c r="V11" i="12"/>
  <c r="U11" i="12"/>
  <c r="T11" i="12"/>
  <c r="S11" i="12"/>
  <c r="R11" i="12"/>
  <c r="Q11" i="12"/>
  <c r="P11" i="12"/>
  <c r="O11" i="12"/>
  <c r="X9" i="12"/>
  <c r="W9" i="12"/>
  <c r="V9" i="12"/>
  <c r="U9" i="12"/>
  <c r="T9" i="12"/>
  <c r="S9" i="12"/>
  <c r="R9" i="12"/>
  <c r="Q9" i="12"/>
  <c r="P9" i="12"/>
  <c r="O9" i="12"/>
  <c r="X10" i="12"/>
  <c r="W10" i="12"/>
  <c r="V10" i="12"/>
  <c r="U10" i="12"/>
  <c r="T10" i="12"/>
  <c r="S10" i="12"/>
  <c r="R10" i="12"/>
  <c r="Q10" i="12"/>
  <c r="P10" i="12"/>
  <c r="O10" i="12"/>
  <c r="X7" i="12"/>
  <c r="W7" i="12"/>
  <c r="V7" i="12"/>
  <c r="U7" i="12"/>
  <c r="T7" i="12"/>
  <c r="S7" i="12"/>
  <c r="R7" i="12"/>
  <c r="Q7" i="12"/>
  <c r="P7" i="12"/>
  <c r="O7" i="12"/>
  <c r="X5" i="12"/>
  <c r="X33" i="1"/>
  <c r="W33" i="1"/>
  <c r="V33" i="1"/>
  <c r="U33" i="1"/>
  <c r="T33" i="1"/>
  <c r="S33" i="1"/>
  <c r="R33" i="1"/>
  <c r="Q33" i="1"/>
  <c r="P33" i="1"/>
  <c r="O33" i="1"/>
  <c r="X34" i="1"/>
  <c r="W34" i="1"/>
  <c r="V34" i="1"/>
  <c r="U34" i="1"/>
  <c r="T34" i="1"/>
  <c r="S34" i="1"/>
  <c r="R34" i="1"/>
  <c r="Q34" i="1"/>
  <c r="P34" i="1"/>
  <c r="O34" i="1"/>
  <c r="X38" i="1"/>
  <c r="W38" i="1"/>
  <c r="V38" i="1"/>
  <c r="U38" i="1"/>
  <c r="T38" i="1"/>
  <c r="S38" i="1"/>
  <c r="R38" i="1"/>
  <c r="Q38" i="1"/>
  <c r="P38" i="1"/>
  <c r="O38" i="1"/>
  <c r="X32" i="1"/>
  <c r="W32" i="1"/>
  <c r="V32" i="1"/>
  <c r="U32" i="1"/>
  <c r="T32" i="1"/>
  <c r="S32" i="1"/>
  <c r="R32" i="1"/>
  <c r="Q32" i="1"/>
  <c r="P32" i="1"/>
  <c r="O32" i="1"/>
  <c r="X31" i="1"/>
  <c r="W31" i="1"/>
  <c r="V31" i="1"/>
  <c r="U31" i="1"/>
  <c r="T31" i="1"/>
  <c r="S31" i="1"/>
  <c r="R31" i="1"/>
  <c r="Q31" i="1"/>
  <c r="P31" i="1"/>
  <c r="O31" i="1"/>
  <c r="X30" i="1"/>
  <c r="W30" i="1"/>
  <c r="V30" i="1"/>
  <c r="U30" i="1"/>
  <c r="T30" i="1"/>
  <c r="S30" i="1"/>
  <c r="R30" i="1"/>
  <c r="Q30" i="1"/>
  <c r="P30" i="1"/>
  <c r="O30" i="1"/>
  <c r="Y30" i="12" l="1"/>
  <c r="Y43" i="12"/>
  <c r="Y14" i="12"/>
  <c r="Y45" i="12"/>
  <c r="Y48" i="12"/>
  <c r="Y35" i="12"/>
  <c r="Y39" i="12"/>
  <c r="Y51" i="12"/>
  <c r="Y22" i="12"/>
  <c r="Y23" i="12"/>
  <c r="Y52" i="12"/>
  <c r="Y44" i="12"/>
  <c r="Y32" i="12"/>
  <c r="Y33" i="12"/>
  <c r="Y7" i="12"/>
  <c r="Y19" i="12"/>
  <c r="Y12" i="12"/>
  <c r="Y13" i="12"/>
  <c r="Y34" i="12"/>
  <c r="Y8" i="12"/>
  <c r="Y37" i="12"/>
  <c r="Y24" i="12"/>
  <c r="Y36" i="12"/>
  <c r="Y26" i="12"/>
  <c r="Y21" i="12"/>
  <c r="Y38" i="12"/>
  <c r="Y29" i="12"/>
  <c r="Y50" i="12"/>
  <c r="Y10" i="12"/>
  <c r="Y42" i="12"/>
  <c r="Y40" i="12"/>
  <c r="Y31" i="12"/>
  <c r="Y15" i="12"/>
  <c r="Y49" i="12"/>
  <c r="Y28" i="12"/>
  <c r="Y9" i="12"/>
  <c r="Y25" i="12"/>
  <c r="Y16" i="12"/>
  <c r="Y17" i="12"/>
  <c r="Y46" i="12"/>
  <c r="Y47" i="12"/>
  <c r="Y41" i="12"/>
  <c r="Y11" i="12"/>
  <c r="Y27" i="12"/>
  <c r="Y18" i="12"/>
  <c r="Y20" i="12"/>
  <c r="Y34" i="1"/>
  <c r="Y33" i="1"/>
  <c r="Y38" i="1"/>
  <c r="Y32" i="1"/>
  <c r="Y31" i="1"/>
  <c r="Y30" i="1"/>
  <c r="X41" i="1"/>
  <c r="W41" i="1"/>
  <c r="V41" i="1"/>
  <c r="U41" i="1"/>
  <c r="T41" i="1"/>
  <c r="S41" i="1"/>
  <c r="R41" i="1"/>
  <c r="Q41" i="1"/>
  <c r="P41" i="1"/>
  <c r="O41" i="1"/>
  <c r="X40" i="1"/>
  <c r="W40" i="1"/>
  <c r="V40" i="1"/>
  <c r="U40" i="1"/>
  <c r="T40" i="1"/>
  <c r="S40" i="1"/>
  <c r="R40" i="1"/>
  <c r="Q40" i="1"/>
  <c r="P40" i="1"/>
  <c r="O40" i="1"/>
  <c r="X35" i="1"/>
  <c r="W35" i="1"/>
  <c r="V35" i="1"/>
  <c r="U35" i="1"/>
  <c r="T35" i="1"/>
  <c r="S35" i="1"/>
  <c r="R35" i="1"/>
  <c r="Q35" i="1"/>
  <c r="P35" i="1"/>
  <c r="O35" i="1"/>
  <c r="X12" i="1"/>
  <c r="W12" i="1"/>
  <c r="V12" i="1"/>
  <c r="U12" i="1"/>
  <c r="T12" i="1"/>
  <c r="S12" i="1"/>
  <c r="R12" i="1"/>
  <c r="Q12" i="1"/>
  <c r="P12" i="1"/>
  <c r="O12" i="1"/>
  <c r="X19" i="1"/>
  <c r="W19" i="1"/>
  <c r="V19" i="1"/>
  <c r="U19" i="1"/>
  <c r="T19" i="1"/>
  <c r="S19" i="1"/>
  <c r="R19" i="1"/>
  <c r="Q19" i="1"/>
  <c r="P19" i="1"/>
  <c r="O19" i="1"/>
  <c r="X27" i="1"/>
  <c r="W27" i="1"/>
  <c r="V27" i="1"/>
  <c r="U27" i="1"/>
  <c r="T27" i="1"/>
  <c r="S27" i="1"/>
  <c r="R27" i="1"/>
  <c r="Q27" i="1"/>
  <c r="P27" i="1"/>
  <c r="O27" i="1"/>
  <c r="X10" i="1"/>
  <c r="W10" i="1"/>
  <c r="V10" i="1"/>
  <c r="U10" i="1"/>
  <c r="T10" i="1"/>
  <c r="S10" i="1"/>
  <c r="R10" i="1"/>
  <c r="Q10" i="1"/>
  <c r="P10" i="1"/>
  <c r="O10" i="1"/>
  <c r="X21" i="1"/>
  <c r="W21" i="1"/>
  <c r="V21" i="1"/>
  <c r="U21" i="1"/>
  <c r="T21" i="1"/>
  <c r="S21" i="1"/>
  <c r="R21" i="1"/>
  <c r="Q21" i="1"/>
  <c r="P21" i="1"/>
  <c r="O21" i="1"/>
  <c r="X39" i="1"/>
  <c r="W39" i="1"/>
  <c r="V39" i="1"/>
  <c r="U39" i="1"/>
  <c r="T39" i="1"/>
  <c r="S39" i="1"/>
  <c r="R39" i="1"/>
  <c r="Q39" i="1"/>
  <c r="P39" i="1"/>
  <c r="O39" i="1"/>
  <c r="X37" i="1"/>
  <c r="W37" i="1"/>
  <c r="V37" i="1"/>
  <c r="U37" i="1"/>
  <c r="T37" i="1"/>
  <c r="S37" i="1"/>
  <c r="R37" i="1"/>
  <c r="Q37" i="1"/>
  <c r="P37" i="1"/>
  <c r="O37" i="1"/>
  <c r="X28" i="1"/>
  <c r="W28" i="1"/>
  <c r="V28" i="1"/>
  <c r="U28" i="1"/>
  <c r="T28" i="1"/>
  <c r="S28" i="1"/>
  <c r="R28" i="1"/>
  <c r="Q28" i="1"/>
  <c r="P28" i="1"/>
  <c r="O28" i="1"/>
  <c r="X36" i="1"/>
  <c r="W36" i="1"/>
  <c r="V36" i="1"/>
  <c r="U36" i="1"/>
  <c r="T36" i="1"/>
  <c r="S36" i="1"/>
  <c r="R36" i="1"/>
  <c r="Q36" i="1"/>
  <c r="P36" i="1"/>
  <c r="O36" i="1"/>
  <c r="X24" i="1"/>
  <c r="W24" i="1"/>
  <c r="V24" i="1"/>
  <c r="U24" i="1"/>
  <c r="T24" i="1"/>
  <c r="S24" i="1"/>
  <c r="R24" i="1"/>
  <c r="Q24" i="1"/>
  <c r="P24" i="1"/>
  <c r="O24" i="1"/>
  <c r="X20" i="1"/>
  <c r="W20" i="1"/>
  <c r="V20" i="1"/>
  <c r="U20" i="1"/>
  <c r="T20" i="1"/>
  <c r="S20" i="1"/>
  <c r="R20" i="1"/>
  <c r="Q20" i="1"/>
  <c r="P20" i="1"/>
  <c r="O20" i="1"/>
  <c r="X8" i="1"/>
  <c r="W8" i="1"/>
  <c r="V8" i="1"/>
  <c r="U8" i="1"/>
  <c r="T8" i="1"/>
  <c r="S8" i="1"/>
  <c r="R8" i="1"/>
  <c r="Q8" i="1"/>
  <c r="P8" i="1"/>
  <c r="O8" i="1"/>
  <c r="X29" i="1"/>
  <c r="W29" i="1"/>
  <c r="V29" i="1"/>
  <c r="U29" i="1"/>
  <c r="T29" i="1"/>
  <c r="S29" i="1"/>
  <c r="R29" i="1"/>
  <c r="Q29" i="1"/>
  <c r="P29" i="1"/>
  <c r="O29" i="1"/>
  <c r="X16" i="1"/>
  <c r="W16" i="1"/>
  <c r="V16" i="1"/>
  <c r="U16" i="1"/>
  <c r="T16" i="1"/>
  <c r="S16" i="1"/>
  <c r="R16" i="1"/>
  <c r="Q16" i="1"/>
  <c r="P16" i="1"/>
  <c r="O16" i="1"/>
  <c r="X7" i="1"/>
  <c r="W7" i="1"/>
  <c r="V7" i="1"/>
  <c r="U7" i="1"/>
  <c r="T7" i="1"/>
  <c r="S7" i="1"/>
  <c r="R7" i="1"/>
  <c r="Q7" i="1"/>
  <c r="P7" i="1"/>
  <c r="O7" i="1"/>
  <c r="X18" i="1"/>
  <c r="W18" i="1"/>
  <c r="V18" i="1"/>
  <c r="U18" i="1"/>
  <c r="T18" i="1"/>
  <c r="S18" i="1"/>
  <c r="R18" i="1"/>
  <c r="Q18" i="1"/>
  <c r="P18" i="1"/>
  <c r="O18" i="1"/>
  <c r="X23" i="1"/>
  <c r="W23" i="1"/>
  <c r="V23" i="1"/>
  <c r="U23" i="1"/>
  <c r="T23" i="1"/>
  <c r="S23" i="1"/>
  <c r="R23" i="1"/>
  <c r="Q23" i="1"/>
  <c r="P23" i="1"/>
  <c r="O23" i="1"/>
  <c r="X17" i="1"/>
  <c r="W17" i="1"/>
  <c r="V17" i="1"/>
  <c r="U17" i="1"/>
  <c r="T17" i="1"/>
  <c r="S17" i="1"/>
  <c r="R17" i="1"/>
  <c r="Q17" i="1"/>
  <c r="P17" i="1"/>
  <c r="O17" i="1"/>
  <c r="X11" i="1"/>
  <c r="W11" i="1"/>
  <c r="V11" i="1"/>
  <c r="U11" i="1"/>
  <c r="T11" i="1"/>
  <c r="S11" i="1"/>
  <c r="R11" i="1"/>
  <c r="Q11" i="1"/>
  <c r="P11" i="1"/>
  <c r="O11" i="1"/>
  <c r="X22" i="1"/>
  <c r="W22" i="1"/>
  <c r="V22" i="1"/>
  <c r="U22" i="1"/>
  <c r="T22" i="1"/>
  <c r="S22" i="1"/>
  <c r="R22" i="1"/>
  <c r="Q22" i="1"/>
  <c r="P22" i="1"/>
  <c r="O22" i="1"/>
  <c r="X25" i="1"/>
  <c r="W25" i="1"/>
  <c r="V25" i="1"/>
  <c r="U25" i="1"/>
  <c r="T25" i="1"/>
  <c r="S25" i="1"/>
  <c r="R25" i="1"/>
  <c r="Q25" i="1"/>
  <c r="P25" i="1"/>
  <c r="O25" i="1"/>
  <c r="X14" i="1"/>
  <c r="W14" i="1"/>
  <c r="V14" i="1"/>
  <c r="U14" i="1"/>
  <c r="T14" i="1"/>
  <c r="S14" i="1"/>
  <c r="R14" i="1"/>
  <c r="Q14" i="1"/>
  <c r="P14" i="1"/>
  <c r="O14" i="1"/>
  <c r="X9" i="1"/>
  <c r="W9" i="1"/>
  <c r="V9" i="1"/>
  <c r="U9" i="1"/>
  <c r="T9" i="1"/>
  <c r="S9" i="1"/>
  <c r="R9" i="1"/>
  <c r="Q9" i="1"/>
  <c r="P9" i="1"/>
  <c r="O9" i="1"/>
  <c r="X26" i="1"/>
  <c r="W26" i="1"/>
  <c r="V26" i="1"/>
  <c r="U26" i="1"/>
  <c r="T26" i="1"/>
  <c r="S26" i="1"/>
  <c r="R26" i="1"/>
  <c r="Q26" i="1"/>
  <c r="P26" i="1"/>
  <c r="O26" i="1"/>
  <c r="X15" i="1"/>
  <c r="W15" i="1"/>
  <c r="V15" i="1"/>
  <c r="U15" i="1"/>
  <c r="T15" i="1"/>
  <c r="S15" i="1"/>
  <c r="R15" i="1"/>
  <c r="Q15" i="1"/>
  <c r="P15" i="1"/>
  <c r="O15" i="1"/>
  <c r="X13" i="1"/>
  <c r="W13" i="1"/>
  <c r="V13" i="1"/>
  <c r="U13" i="1"/>
  <c r="T13" i="1"/>
  <c r="S13" i="1"/>
  <c r="R13" i="1"/>
  <c r="Q13" i="1"/>
  <c r="P13" i="1"/>
  <c r="O13" i="1"/>
  <c r="X5" i="1"/>
  <c r="Y41" i="1" l="1"/>
  <c r="Y25" i="1"/>
  <c r="Y40" i="1"/>
  <c r="Y24" i="1"/>
  <c r="Y18" i="1"/>
  <c r="Y7" i="1"/>
  <c r="Y35" i="1"/>
  <c r="Y12" i="1"/>
  <c r="Y23" i="1"/>
  <c r="Y19" i="1"/>
  <c r="Y14" i="1"/>
  <c r="Y27" i="1"/>
  <c r="Y9" i="1"/>
  <c r="Y10" i="1"/>
  <c r="Y21" i="1"/>
  <c r="Y15" i="1"/>
  <c r="Y17" i="1"/>
  <c r="Y29" i="1"/>
  <c r="Y39" i="1"/>
  <c r="Y26" i="1"/>
  <c r="Y20" i="1"/>
  <c r="Y37" i="1"/>
  <c r="Y28" i="1"/>
  <c r="Y11" i="1"/>
  <c r="Y13" i="1"/>
  <c r="Y22" i="1"/>
  <c r="Y16" i="1"/>
  <c r="Y8" i="1"/>
  <c r="Y36" i="1"/>
</calcChain>
</file>

<file path=xl/sharedStrings.xml><?xml version="1.0" encoding="utf-8"?>
<sst xmlns="http://schemas.openxmlformats.org/spreadsheetml/2006/main" count="1227" uniqueCount="481">
  <si>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</si>
  <si>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</si>
  <si>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</si>
  <si>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</si>
  <si>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</si>
  <si>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</si>
  <si>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</si>
  <si>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</si>
  <si>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¨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</si>
  <si>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</si>
  <si>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</si>
  <si>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</si>
  <si>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</si>
  <si>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</si>
  <si>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</si>
  <si>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</si>
  <si>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</si>
  <si>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>7019-0303</t>
  </si>
  <si>
    <t>Zíma Jakub</t>
  </si>
  <si>
    <t>1705-0003</t>
  </si>
  <si>
    <t>Štěpánek Jan</t>
  </si>
  <si>
    <t>1402-0398</t>
  </si>
  <si>
    <t>Loužek Karel</t>
  </si>
  <si>
    <t>7019-0024</t>
  </si>
  <si>
    <t>Sladký Martin</t>
  </si>
  <si>
    <t>7019-0076</t>
  </si>
  <si>
    <t>Raška Marek</t>
  </si>
  <si>
    <t>7019-0309</t>
  </si>
  <si>
    <t>Toth Martin</t>
  </si>
  <si>
    <t>1126-0054</t>
  </si>
  <si>
    <t>Hrdina Patrik</t>
  </si>
  <si>
    <t>1126-0005</t>
  </si>
  <si>
    <t>Neumann Lukáš</t>
  </si>
  <si>
    <t>1705-0085</t>
  </si>
  <si>
    <t>Sadílek Adam</t>
  </si>
  <si>
    <t>Kir Milan</t>
  </si>
  <si>
    <t>2001-0225</t>
  </si>
  <si>
    <t>Netík Pavel</t>
  </si>
  <si>
    <t>7019-0389</t>
  </si>
  <si>
    <t>Zidková Nadine</t>
  </si>
  <si>
    <t>2001-0104</t>
  </si>
  <si>
    <t>CZE 777</t>
  </si>
  <si>
    <t>CZE 4</t>
  </si>
  <si>
    <t>CZE 177</t>
  </si>
  <si>
    <t>CZE 73</t>
  </si>
  <si>
    <t>CZE 76</t>
  </si>
  <si>
    <t>CZE 1</t>
  </si>
  <si>
    <t>CZE 116</t>
  </si>
  <si>
    <t>CZE 34</t>
  </si>
  <si>
    <t>CZE 7</t>
  </si>
  <si>
    <t>CZE 49</t>
  </si>
  <si>
    <t>CZE 1116</t>
  </si>
  <si>
    <t>CZE 173</t>
  </si>
  <si>
    <t>CZE 17</t>
  </si>
  <si>
    <t>Lavický Karel</t>
  </si>
  <si>
    <t>M</t>
  </si>
  <si>
    <t>Kučera Petr sen.</t>
  </si>
  <si>
    <t>Mielec Lubomír</t>
  </si>
  <si>
    <t>Horký Adam</t>
  </si>
  <si>
    <t>Altmann Tomáš</t>
  </si>
  <si>
    <t>Kučera Petr jun.</t>
  </si>
  <si>
    <t>Slíva Matěj</t>
  </si>
  <si>
    <t>Hrubý Pavel</t>
  </si>
  <si>
    <t>Pospíšil Martin</t>
  </si>
  <si>
    <t>Slíva Martin</t>
  </si>
  <si>
    <t>Hnitka Martin</t>
  </si>
  <si>
    <t>Hrubý Roman</t>
  </si>
  <si>
    <t>Slívová Jana</t>
  </si>
  <si>
    <t>F</t>
  </si>
  <si>
    <t>Král Jiří</t>
  </si>
  <si>
    <t>Mařík Kristian</t>
  </si>
  <si>
    <t>Šplíchal Filip</t>
  </si>
  <si>
    <t>Šplíchal Jiří</t>
  </si>
  <si>
    <t>Štěpánský Adam</t>
  </si>
  <si>
    <t>Horáček Jonáš</t>
  </si>
  <si>
    <t>Vrána Petr</t>
  </si>
  <si>
    <t>Čech Petr</t>
  </si>
  <si>
    <t>Mikulec Martin</t>
  </si>
  <si>
    <t>Šeliga Teodor</t>
  </si>
  <si>
    <t>Štrambach Ladislav</t>
  </si>
  <si>
    <t>Žlabová Markéta</t>
  </si>
  <si>
    <t>Haubold Petr</t>
  </si>
  <si>
    <t>Drda David</t>
  </si>
  <si>
    <t>Himmelová Klára</t>
  </si>
  <si>
    <t xml:space="preserve">Neckářová Martina </t>
  </si>
  <si>
    <t>Rašková Adéla</t>
  </si>
  <si>
    <t>Himmel Jiří</t>
  </si>
  <si>
    <t>Sadílková Nela</t>
  </si>
  <si>
    <t>Parchomenko Ondřej</t>
  </si>
  <si>
    <t>Kroupa Štěpán</t>
  </si>
  <si>
    <t>Mrůzek Pavel</t>
  </si>
  <si>
    <t>Lojínová Alexandra</t>
  </si>
  <si>
    <t>Štěpánková Markéta</t>
  </si>
  <si>
    <t>Švíková Katrina</t>
  </si>
  <si>
    <t>Hykrdová Markéta</t>
  </si>
  <si>
    <t>Chalupníková Klára</t>
  </si>
  <si>
    <t>Hasman Radim</t>
  </si>
  <si>
    <t>Provazník Samuel</t>
  </si>
  <si>
    <t>Švíková Barbora</t>
  </si>
  <si>
    <t>Dvořák Rudolf</t>
  </si>
  <si>
    <t>Koblasa Stanislav</t>
  </si>
  <si>
    <t>Kamenský Radim</t>
  </si>
  <si>
    <t>Kamenský Pavel</t>
  </si>
  <si>
    <t>Altmannová Kateřina</t>
  </si>
  <si>
    <t>Hrubá Dagmar</t>
  </si>
  <si>
    <t>Hromádka Josef</t>
  </si>
  <si>
    <t>Sehnal Pavel</t>
  </si>
  <si>
    <t>Kvašnovský Michael</t>
  </si>
  <si>
    <t>Dolejš Rudolf</t>
  </si>
  <si>
    <t>Diviš Lukáš</t>
  </si>
  <si>
    <t>Hrubá Martina</t>
  </si>
  <si>
    <t>Piňosová Kristýna</t>
  </si>
  <si>
    <t>Myška Filip</t>
  </si>
  <si>
    <t>Myšková Veronika</t>
  </si>
  <si>
    <t>Samcová Klára</t>
  </si>
  <si>
    <t>Rais Michal</t>
  </si>
  <si>
    <t>Kříž Jan</t>
  </si>
  <si>
    <t>Říčanová Nicol</t>
  </si>
  <si>
    <t>Říčan Jaroslav</t>
  </si>
  <si>
    <t>Skřepek Šimon</t>
  </si>
  <si>
    <t>Tlapák Vojta</t>
  </si>
  <si>
    <t>Nevolöš Adam</t>
  </si>
  <si>
    <t>Tlapáková Zuzana</t>
  </si>
  <si>
    <t>Vaszi Mikuláš</t>
  </si>
  <si>
    <t>Neveloš Tibor</t>
  </si>
  <si>
    <t>Muller Ondřej</t>
  </si>
  <si>
    <t>Nevelöš Jan</t>
  </si>
  <si>
    <t>Švec Ladislav</t>
  </si>
  <si>
    <t>Raška Ondřej</t>
  </si>
  <si>
    <t>Martinová Nicola</t>
  </si>
  <si>
    <t>Sehnalová Tereza</t>
  </si>
  <si>
    <t>Skřepek Jan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</si>
  <si>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</si>
  <si>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</si>
  <si>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</si>
  <si>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</si>
  <si>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</si>
  <si>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</si>
  <si>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</si>
  <si>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</si>
  <si>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</si>
  <si>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</si>
  <si>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</si>
  <si>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</si>
  <si>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</si>
  <si>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</si>
  <si>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</si>
  <si>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</si>
  <si>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</si>
  <si>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</si>
  <si>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</si>
  <si>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</si>
  <si>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</si>
  <si>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</si>
  <si>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</si>
  <si>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</si>
  <si>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</si>
  <si>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</si>
  <si>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</si>
  <si>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</si>
  <si>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</si>
  <si>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</si>
  <si>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</si>
  <si>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</si>
  <si>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</si>
  <si>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</si>
  <si>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</si>
  <si>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</si>
  <si>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</si>
  <si>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</si>
  <si>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</si>
  <si>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</si>
  <si>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</si>
  <si>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</si>
  <si>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</si>
  <si>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</si>
  <si>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</si>
  <si>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</si>
  <si>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</si>
  <si>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</si>
  <si>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</si>
  <si>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</si>
  <si>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</si>
  <si>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</si>
  <si>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</si>
  <si>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</si>
  <si>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</si>
  <si>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</si>
  <si>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</si>
  <si>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</si>
  <si>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</si>
  <si>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</si>
  <si>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</si>
  <si>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</si>
  <si>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</si>
  <si>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</si>
  <si>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</si>
  <si>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</si>
  <si>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</si>
  <si>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</si>
  <si>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</si>
  <si>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</si>
  <si>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</si>
  <si>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</si>
  <si>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</si>
  <si>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</si>
  <si>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</si>
  <si>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</si>
  <si>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</si>
  <si>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</si>
  <si>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</si>
  <si>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</si>
  <si>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</si>
  <si>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</si>
  <si>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</si>
  <si>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</si>
  <si>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</si>
  <si>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</si>
  <si>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</si>
  <si>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</si>
  <si>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</si>
  <si>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</si>
  <si>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</si>
  <si>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</si>
  <si>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</si>
  <si>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</si>
  <si>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</si>
  <si>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</si>
  <si>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</si>
  <si>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</si>
  <si>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</si>
  <si>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</si>
  <si>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</si>
  <si>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</si>
  <si>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</si>
  <si>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</si>
  <si>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</si>
  <si>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</si>
  <si>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</si>
  <si>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</si>
  <si>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</si>
  <si>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</si>
  <si>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</si>
  <si>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</si>
  <si>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</si>
  <si>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</si>
  <si>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</si>
  <si>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</si>
  <si>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</si>
  <si>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</si>
  <si>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</si>
  <si>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</si>
  <si>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</si>
  <si>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</si>
  <si>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</si>
  <si>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</si>
  <si>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</si>
  <si>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</si>
  <si>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</si>
  <si>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</si>
  <si>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</si>
  <si>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</si>
  <si>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</si>
  <si>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</si>
  <si>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</si>
  <si>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</si>
  <si>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</si>
  <si>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</si>
  <si>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</si>
  <si>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</si>
  <si>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</si>
  <si>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</si>
  <si>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</si>
  <si>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</si>
  <si>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Č. Budějovice</t>
  </si>
  <si>
    <t>Hulinský Martin</t>
  </si>
  <si>
    <t>Chalupníková Kristýna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</si>
  <si>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</si>
  <si>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</si>
  <si>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</si>
  <si>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</si>
  <si>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</si>
  <si>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</si>
  <si>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</si>
  <si>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</si>
  <si>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</si>
  <si>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</si>
  <si>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</si>
  <si>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Rašková Kateřina</t>
  </si>
  <si>
    <t>Vejrosta Vítězslav</t>
  </si>
  <si>
    <t>Vejrosta Marek</t>
  </si>
  <si>
    <t>Hendrychová Jana</t>
  </si>
  <si>
    <t>Buráň Marek</t>
  </si>
  <si>
    <t>Lenz David</t>
  </si>
  <si>
    <t>ČP Slalom IX.</t>
  </si>
  <si>
    <t>CZE 109</t>
  </si>
  <si>
    <t>1614-0009</t>
  </si>
  <si>
    <t xml:space="preserve">1 1 1 2* 1 1 </t>
  </si>
  <si>
    <t xml:space="preserve">2 2 4* 1 2 3 </t>
  </si>
  <si>
    <t>CZE 78</t>
  </si>
  <si>
    <t>2110-0111</t>
  </si>
  <si>
    <t xml:space="preserve">4* 3 2 3 3 2 </t>
  </si>
  <si>
    <t xml:space="preserve">6 4 9* 4 4 6 </t>
  </si>
  <si>
    <t xml:space="preserve">3 7 5 5 9* 7 </t>
  </si>
  <si>
    <t>CZE 48</t>
  </si>
  <si>
    <t>1302-0055</t>
  </si>
  <si>
    <t xml:space="preserve">5 5 DNC* 8 5 5 </t>
  </si>
  <si>
    <t>CZE 178</t>
  </si>
  <si>
    <t>7019-0353</t>
  </si>
  <si>
    <t xml:space="preserve">8 8 3 11 17* 8 </t>
  </si>
  <si>
    <t>CZE 72</t>
  </si>
  <si>
    <t>7019-0365</t>
  </si>
  <si>
    <t xml:space="preserve">7 9* 7 9 6 9 </t>
  </si>
  <si>
    <t>CZE 12</t>
  </si>
  <si>
    <t>2109-0525</t>
  </si>
  <si>
    <t xml:space="preserve">9 10 6 7 19 22* </t>
  </si>
  <si>
    <t>CZE 63</t>
  </si>
  <si>
    <t>1705-0090</t>
  </si>
  <si>
    <t xml:space="preserve">13 12 10 10 12 19* </t>
  </si>
  <si>
    <t>CZE 101</t>
  </si>
  <si>
    <t>9999-0127</t>
  </si>
  <si>
    <t>Kabát Petr</t>
  </si>
  <si>
    <t xml:space="preserve">11 6 DNC* DNC 8 4 </t>
  </si>
  <si>
    <t xml:space="preserve">21* 13 15 12 10 10 </t>
  </si>
  <si>
    <t xml:space="preserve">16 14 11 6 18* 14 </t>
  </si>
  <si>
    <t xml:space="preserve">20* 11 17 15 13 13 </t>
  </si>
  <si>
    <t>CZE 172</t>
  </si>
  <si>
    <t>9999-0128</t>
  </si>
  <si>
    <t xml:space="preserve">DNC* 19 12 13 15 11 </t>
  </si>
  <si>
    <t>CZE 111</t>
  </si>
  <si>
    <t>2110-0123</t>
  </si>
  <si>
    <t xml:space="preserve">14 17 DNC* 16 11 12 </t>
  </si>
  <si>
    <t>CZE 50</t>
  </si>
  <si>
    <t>2110-0172</t>
  </si>
  <si>
    <t xml:space="preserve">19* 15 13 17 14 15 </t>
  </si>
  <si>
    <t>CZE 77</t>
  </si>
  <si>
    <t>7019-0377</t>
  </si>
  <si>
    <t xml:space="preserve">22 DNC* 8 21 7 20 </t>
  </si>
  <si>
    <t>9999-0129</t>
  </si>
  <si>
    <t>Klimeš Petr</t>
  </si>
  <si>
    <t xml:space="preserve">17 20 19 14 16 DNC* </t>
  </si>
  <si>
    <t>CZE 68</t>
  </si>
  <si>
    <t>7019-0414</t>
  </si>
  <si>
    <t>Holý Filip</t>
  </si>
  <si>
    <t xml:space="preserve">15 16 20 19 24* 17 </t>
  </si>
  <si>
    <t xml:space="preserve">10 18 OCS* 23 20 21 </t>
  </si>
  <si>
    <t>CZE 311</t>
  </si>
  <si>
    <t>9999-0130</t>
  </si>
  <si>
    <t xml:space="preserve">18 22 16 22 DNC* 16 </t>
  </si>
  <si>
    <t xml:space="preserve">12 23 14 DNC* 23 DNF </t>
  </si>
  <si>
    <t>CZE 999</t>
  </si>
  <si>
    <t>7019-0397</t>
  </si>
  <si>
    <t xml:space="preserve">23 24 21 18 25* 18 </t>
  </si>
  <si>
    <t>CZE 133</t>
  </si>
  <si>
    <t>7019-0408</t>
  </si>
  <si>
    <t xml:space="preserve">DNC* 21 18 20 22 DNC </t>
  </si>
  <si>
    <t xml:space="preserve">DNC* DNC 22 25 26 23 </t>
  </si>
  <si>
    <t xml:space="preserve">DNC* DNC DNC DNC 21 DNC </t>
  </si>
  <si>
    <t>CZE 100</t>
  </si>
  <si>
    <t>9999-0131</t>
  </si>
  <si>
    <t xml:space="preserve">DNC* DNC OCS 24 27 DNF </t>
  </si>
  <si>
    <t>CZE 21</t>
  </si>
  <si>
    <t>9999-0132</t>
  </si>
  <si>
    <t xml:space="preserve">DNC* DNC 23 DNC DNF DNC </t>
  </si>
  <si>
    <t xml:space="preserve">1* 1 1 1 3* 1 </t>
  </si>
  <si>
    <t xml:space="preserve">3 3 2 4* 8* 2 </t>
  </si>
  <si>
    <t xml:space="preserve">4 2 3 7* 2 DNC* </t>
  </si>
  <si>
    <t xml:space="preserve">DNC* 10* 8 2 1 3 </t>
  </si>
  <si>
    <t xml:space="preserve">7* 4 4 8* 4 5 </t>
  </si>
  <si>
    <t>9999-0024</t>
  </si>
  <si>
    <t xml:space="preserve">5 DNC* 5 3 6 9* </t>
  </si>
  <si>
    <t xml:space="preserve">2 8* 6 10* 7 6 </t>
  </si>
  <si>
    <t xml:space="preserve">8* 5 10* 6 5 7 </t>
  </si>
  <si>
    <t xml:space="preserve">6 12* 9 5 10* 10 </t>
  </si>
  <si>
    <t xml:space="preserve">9* 7 7 9 16* 8 </t>
  </si>
  <si>
    <t xml:space="preserve">10 9 17* DNC* 14 4 </t>
  </si>
  <si>
    <t>7019-0400</t>
  </si>
  <si>
    <t xml:space="preserve">11* 6 15* 11 11 11 </t>
  </si>
  <si>
    <t>9999-0025</t>
  </si>
  <si>
    <t xml:space="preserve">12 13* 12 DNC* 13 13 </t>
  </si>
  <si>
    <t xml:space="preserve">DNC* DNF* 11 DNC 9 12 </t>
  </si>
  <si>
    <t>CZE 58</t>
  </si>
  <si>
    <t>7019-0383</t>
  </si>
  <si>
    <t xml:space="preserve">13 14* 14 12 15* 14 </t>
  </si>
  <si>
    <t>9999-0026</t>
  </si>
  <si>
    <t xml:space="preserve">14 16 13 DNC* 12 DNC* </t>
  </si>
  <si>
    <t xml:space="preserve">DNF* 15 18* 13 17 15 </t>
  </si>
  <si>
    <t xml:space="preserve">DNF* 11 16 DNC* DNC DNC </t>
  </si>
  <si>
    <t>ČP Slalom V.</t>
  </si>
  <si>
    <t>CRO 5</t>
  </si>
  <si>
    <t>9910-0001</t>
  </si>
  <si>
    <t>Desnica Vladan</t>
  </si>
  <si>
    <t xml:space="preserve">1 </t>
  </si>
  <si>
    <t>SLO 5</t>
  </si>
  <si>
    <t>9908-0001</t>
  </si>
  <si>
    <t>Vidakovic Stojan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</si>
  <si>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</si>
  <si>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</si>
  <si>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</si>
  <si>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</si>
  <si>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</si>
  <si>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</si>
  <si>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</si>
  <si>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</si>
  <si>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>CZE 333</t>
  </si>
  <si>
    <t>1614-0007</t>
  </si>
  <si>
    <t xml:space="preserve">10 </t>
  </si>
  <si>
    <t xml:space="preserve">11 </t>
  </si>
  <si>
    <t xml:space="preserve">12 </t>
  </si>
  <si>
    <t xml:space="preserve">13 </t>
  </si>
  <si>
    <t>SLO 51</t>
  </si>
  <si>
    <t>9908-0004</t>
  </si>
  <si>
    <t>Kavcic Mitja</t>
  </si>
  <si>
    <t xml:space="preserve">14 </t>
  </si>
  <si>
    <t xml:space="preserve">15 </t>
  </si>
  <si>
    <t xml:space="preserve">16 </t>
  </si>
  <si>
    <t xml:space="preserve">17 </t>
  </si>
  <si>
    <t>9999-0065</t>
  </si>
  <si>
    <t xml:space="preserve">18 </t>
  </si>
  <si>
    <t>SLO 711</t>
  </si>
  <si>
    <t>9908-0002</t>
  </si>
  <si>
    <t>Kranjc Gal</t>
  </si>
  <si>
    <t xml:space="preserve">19 </t>
  </si>
  <si>
    <t xml:space="preserve">20 </t>
  </si>
  <si>
    <t xml:space="preserve">21 </t>
  </si>
  <si>
    <t>CZE 24</t>
  </si>
  <si>
    <t>1607-0121</t>
  </si>
  <si>
    <t xml:space="preserve">22 </t>
  </si>
  <si>
    <t>CZE 37</t>
  </si>
  <si>
    <t>1402-0384</t>
  </si>
  <si>
    <t xml:space="preserve">23 </t>
  </si>
  <si>
    <t xml:space="preserve">24 </t>
  </si>
  <si>
    <t xml:space="preserve">25 </t>
  </si>
  <si>
    <t>SLO 197</t>
  </si>
  <si>
    <t>9908-0003</t>
  </si>
  <si>
    <t>Požar Luka</t>
  </si>
  <si>
    <t xml:space="preserve">26 </t>
  </si>
  <si>
    <t>CZE 71</t>
  </si>
  <si>
    <t>1401-0461</t>
  </si>
  <si>
    <t xml:space="preserve">27 </t>
  </si>
  <si>
    <t>CRO 51</t>
  </si>
  <si>
    <t>9910-0002</t>
  </si>
  <si>
    <t>Kavčič Urška</t>
  </si>
  <si>
    <t xml:space="preserve">28 </t>
  </si>
  <si>
    <t>MČR FUS</t>
  </si>
  <si>
    <t xml:space="preserve"> 1.-</t>
  </si>
  <si>
    <t xml:space="preserve"> 1.M</t>
  </si>
  <si>
    <t xml:space="preserve"> 2.M</t>
  </si>
  <si>
    <t xml:space="preserve"> 3.M</t>
  </si>
  <si>
    <t xml:space="preserve"> 1.GM</t>
  </si>
  <si>
    <t xml:space="preserve"> 2.-</t>
  </si>
  <si>
    <t xml:space="preserve"> 4.M</t>
  </si>
  <si>
    <t xml:space="preserve"> 2.GM</t>
  </si>
  <si>
    <t xml:space="preserve"> 3.-</t>
  </si>
  <si>
    <t xml:space="preserve"> 4.-</t>
  </si>
  <si>
    <t xml:space="preserve"> 5.-</t>
  </si>
  <si>
    <t xml:space="preserve"> 5.M</t>
  </si>
  <si>
    <t xml:space="preserve"> 6.-</t>
  </si>
  <si>
    <t xml:space="preserve"> 6.M</t>
  </si>
  <si>
    <t xml:space="preserve"> 3.GM</t>
  </si>
  <si>
    <t xml:space="preserve"> 4.GM</t>
  </si>
  <si>
    <t xml:space="preserve"> 7.-</t>
  </si>
  <si>
    <t xml:space="preserve"> 8.-</t>
  </si>
  <si>
    <t xml:space="preserve"> 5.GM</t>
  </si>
  <si>
    <t xml:space="preserve"> 7.M</t>
  </si>
  <si>
    <t xml:space="preserve"> 6.GM</t>
  </si>
  <si>
    <t xml:space="preserve"> 9.-</t>
  </si>
  <si>
    <t xml:space="preserve"> 7.GM</t>
  </si>
  <si>
    <t xml:space="preserve"> 8.GM</t>
  </si>
  <si>
    <t>N</t>
  </si>
  <si>
    <t xml:space="preserve"> 1.V</t>
  </si>
  <si>
    <t xml:space="preserve"> 9.GM</t>
  </si>
  <si>
    <t xml:space="preserve"> 10.GM</t>
  </si>
  <si>
    <t xml:space="preserve"> 8.M</t>
  </si>
  <si>
    <t xml:space="preserve"> 11.GM</t>
  </si>
  <si>
    <t xml:space="preserve"> 9.M</t>
  </si>
  <si>
    <t xml:space="preserve"> 10.M</t>
  </si>
  <si>
    <t xml:space="preserve"> 10.-</t>
  </si>
  <si>
    <t xml:space="preserve"> 11.M</t>
  </si>
  <si>
    <t xml:space="preserve"> 12.M</t>
  </si>
  <si>
    <t>FUN - Český pohár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</si>
</sst>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0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0" borderId="0" xfId="0" applyFont="1"/>
    <xf numFmtId="0" fontId="5" fillId="0" borderId="24" xfId="0" applyFont="1" applyBorder="1" applyAlignment="1">
      <alignment wrapText="1"/>
    </xf>
    <xf numFmtId="0" fontId="0" fillId="0" borderId="2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5" fillId="0" borderId="2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7" xfId="0" applyBorder="1"/>
    <xf numFmtId="0" fontId="0" fillId="3" borderId="38" xfId="0" applyFill="1" applyBorder="1"/>
    <xf numFmtId="0" fontId="0" fillId="0" borderId="37" xfId="0" applyBorder="1"/>
    <xf numFmtId="0" fontId="0" fillId="4" borderId="39" xfId="0" applyFill="1" applyBorder="1"/>
    <xf numFmtId="0" fontId="0" fillId="5" borderId="40" xfId="0" applyFill="1" applyBorder="1"/>
    <xf numFmtId="0" fontId="0" fillId="0" borderId="37" xfId="0" applyBorder="1"/>
    <xf numFmtId="0" fontId="0" fillId="6" borderId="41" xfId="0" applyFill="1" applyBorder="1"/>
    <xf numFmtId="0" fontId="0" fillId="7" borderId="42" xfId="0" applyFill="1" applyBorder="1"/>
    <xf numFmtId="0" fontId="0" fillId="3" borderId="38" xfId="0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3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4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9" xfId="0" applyBorder="1"/>
    <xf numFmtId="0" fontId="0" fillId="0" borderId="46" xfId="0" applyBorder="1"/>
    <xf numFmtId="0" fontId="1" fillId="0" borderId="27" xfId="0" applyFont="1" applyBorder="1"/>
    <xf numFmtId="0" fontId="4" fillId="0" borderId="24" xfId="0" applyFont="1" applyBorder="1"/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7" xfId="0" applyBorder="1"/>
    <xf numFmtId="0" fontId="4" fillId="8" borderId="48" xfId="0" applyFont="1" applyFill="1" applyBorder="1"/>
    <xf numFmtId="0" fontId="0" fillId="4" borderId="39" xfId="0" applyFill="1" applyBorder="1"/>
    <xf numFmtId="0" fontId="0" fillId="9" borderId="49" xfId="0" applyFill="1" applyBorder="1"/>
    <xf numFmtId="0" fontId="0" fillId="5" borderId="40" xfId="0" applyFill="1" applyBorder="1"/>
    <xf numFmtId="49" fontId="0" fillId="0" borderId="0" xfId="0" applyNumberFormat="1" applyAlignment="1">
      <alignment horizontal="center"/>
    </xf>
    <xf numFmtId="0" fontId="0" fillId="0" borderId="50" xfId="0" applyBorder="1"/>
    <xf numFmtId="0" fontId="1" fillId="0" borderId="20" xfId="0" applyFont="1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4" fillId="0" borderId="5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40496502" count="1">
        <pm:charStyle name="Normal" fontId="0" Id="1"/>
      </pm:charStyles>
      <pm:colors xmlns:pm="smNativeData" id="1540496502" count="5">
        <pm:color name="Colour 24" rgb="A6CAF0"/>
        <pm:color name="Pale Blue" rgb="99CCFF"/>
        <pm:color name="Colour 26" rgb="92D050"/>
        <pm:color name="Colour 27" rgb="D8D8D8"/>
        <pm:color name="Tan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63"/>
  <sheetViews>
    <sheetView tabSelected="1" workbookViewId="0">
      <selection activeCell="A5" sqref="A5"/>
    </sheetView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8.28515625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19"/>
      <c r="J3" s="2"/>
      <c r="S3" s="3"/>
    </row>
    <row r="4" spans="1:25" ht="44.25" customHeight="1" x14ac:dyDescent="0.2">
      <c r="A4" s="118" t="s">
        <v>480</v>
      </c>
      <c r="B4" s="119"/>
      <c r="C4" s="118"/>
      <c r="D4" s="118"/>
      <c r="E4" s="95">
        <v>197006</v>
      </c>
      <c r="F4" s="96">
        <v>197110</v>
      </c>
      <c r="G4" s="96">
        <v>197018</v>
      </c>
      <c r="H4" s="96"/>
      <c r="I4" s="96"/>
      <c r="J4" s="97"/>
      <c r="K4" s="94"/>
      <c r="L4" s="54"/>
      <c r="M4" s="54"/>
      <c r="N4" s="54"/>
      <c r="O4" s="53" t="s">
        <v>388</v>
      </c>
      <c r="P4" s="53" t="s">
        <v>444</v>
      </c>
      <c r="Q4" s="53" t="s">
        <v>294</v>
      </c>
      <c r="R4" s="53"/>
      <c r="S4" s="53"/>
      <c r="T4" s="53"/>
      <c r="U4" s="53"/>
      <c r="V4" s="53"/>
      <c r="W4" s="53"/>
      <c r="X4" s="55"/>
      <c r="Y4" s="56"/>
    </row>
    <row r="5" spans="1:25" x14ac:dyDescent="0.2">
      <c r="A5" s="58" t="s">
        <v>8</v>
      </c>
      <c r="B5" s="101"/>
      <c r="C5" s="59"/>
      <c r="D5" s="60" t="s">
        <v>9</v>
      </c>
      <c r="E5" s="61">
        <v>11</v>
      </c>
      <c r="F5" s="62">
        <v>21</v>
      </c>
      <c r="G5" s="62">
        <v>17</v>
      </c>
      <c r="H5" s="63"/>
      <c r="I5" s="63"/>
      <c r="J5" s="62"/>
      <c r="K5" s="62"/>
      <c r="L5" s="62"/>
      <c r="M5" s="62"/>
      <c r="N5" s="64"/>
      <c r="O5" s="45">
        <v>197006</v>
      </c>
      <c r="P5" s="65">
        <v>197110</v>
      </c>
      <c r="Q5" s="65">
        <v>197018</v>
      </c>
      <c r="R5" s="65"/>
      <c r="S5" s="65"/>
      <c r="T5" s="79"/>
      <c r="U5" s="78"/>
      <c r="V5" s="65"/>
      <c r="W5" s="65"/>
      <c r="X5" s="63" t="str">
        <f>IF(N4,N4,"")</f>
        <v/>
      </c>
      <c r="Y5" s="66"/>
    </row>
    <row r="6" spans="1:25" x14ac:dyDescent="0.2">
      <c r="A6" s="67" t="s">
        <v>10</v>
      </c>
      <c r="B6" s="71" t="s">
        <v>11</v>
      </c>
      <c r="C6" s="68" t="s">
        <v>12</v>
      </c>
      <c r="D6" s="69" t="s">
        <v>13</v>
      </c>
      <c r="E6" s="67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68" t="s">
        <v>14</v>
      </c>
      <c r="O6" s="67" t="s">
        <v>15</v>
      </c>
      <c r="P6" s="71" t="s">
        <v>15</v>
      </c>
      <c r="Q6" s="71" t="s">
        <v>15</v>
      </c>
      <c r="R6" s="71" t="s">
        <v>15</v>
      </c>
      <c r="S6" s="71" t="s">
        <v>15</v>
      </c>
      <c r="T6" s="80" t="s">
        <v>15</v>
      </c>
      <c r="U6" s="70" t="s">
        <v>15</v>
      </c>
      <c r="V6" s="71" t="s">
        <v>15</v>
      </c>
      <c r="W6" s="71" t="s">
        <v>15</v>
      </c>
      <c r="X6" s="68" t="s">
        <v>15</v>
      </c>
      <c r="Y6" s="72" t="s">
        <v>16</v>
      </c>
    </row>
    <row r="7" spans="1:25" x14ac:dyDescent="0.2">
      <c r="A7" s="45">
        <v>1</v>
      </c>
      <c r="B7" s="102" t="s">
        <v>445</v>
      </c>
      <c r="C7" s="46" t="s">
        <v>17</v>
      </c>
      <c r="D7" s="113" t="s">
        <v>18</v>
      </c>
      <c r="E7" s="47">
        <v>1</v>
      </c>
      <c r="F7" s="48">
        <v>1</v>
      </c>
      <c r="G7" s="48">
        <v>1</v>
      </c>
      <c r="H7" s="48"/>
      <c r="I7" s="48"/>
      <c r="J7" s="48"/>
      <c r="K7" s="48"/>
      <c r="L7" s="48"/>
      <c r="M7" s="48"/>
      <c r="N7" s="49"/>
      <c r="O7" s="47">
        <f t="shared" ref="O7:O41" si="0">IF((E7&gt;0),ROUND((101+1000*(LOG10($E$5)-LOG10(E7)))*$A$2,0),0)</f>
        <v>7997</v>
      </c>
      <c r="P7" s="48">
        <f t="shared" ref="P7:P41" si="1">IF((F7&gt;0),ROUND((101+1000*(LOG10($F$5)-LOG10(F7)))*$A$2,0),0)</f>
        <v>9963</v>
      </c>
      <c r="Q7" s="48">
        <f t="shared" ref="Q7:Q41" si="2">IF((G7&gt;0),ROUND((101+1000*(LOG10($G$5)-LOG10(G7)))*$A$2,0),0)</f>
        <v>9320</v>
      </c>
      <c r="R7" s="48">
        <f t="shared" ref="R7:R41" si="3">IF((H7&gt;0),ROUND((101+1000*(LOG10($H$5)-LOG10(H7)))*$A$2,0),0)</f>
        <v>0</v>
      </c>
      <c r="S7" s="48">
        <f t="shared" ref="S7:S41" si="4">IF((I7&gt;0),ROUND((101+1000*(LOG10($I$5)-LOG10(I7)))*$A$2,0),0)</f>
        <v>0</v>
      </c>
      <c r="T7" s="75">
        <f t="shared" ref="T7:T41" si="5">IF((J7&gt;0),ROUND((101+1000*(LOG10($J$5)-LOG10(J7)))*$A$2,0),0)</f>
        <v>0</v>
      </c>
      <c r="U7" s="50">
        <f t="shared" ref="U7:U41" si="6">IF((K7&gt;0),ROUND((101+1000*(LOG10($K$5)-LOG10(K7)))*$A$2,0),0)</f>
        <v>0</v>
      </c>
      <c r="V7" s="50">
        <f t="shared" ref="V7:V41" si="7">IF((L7&gt;0),ROUND((101+1000*(LOG10($L$5)-LOG10(L7)))*$A$2,0),0)</f>
        <v>0</v>
      </c>
      <c r="W7" s="48">
        <f t="shared" ref="W7:W41" si="8">IF((M7&gt;0),ROUND((101+1000*(LOG10($M$5)-LOG10(M7)))*$A$2,0),0)</f>
        <v>0</v>
      </c>
      <c r="X7" s="48">
        <f t="shared" ref="X7:X41" si="9">IF((N7&gt;0),ROUND((101+1000*(LOG10($N$5)-LOG10(N7)))*$A$2,0),0)</f>
        <v>0</v>
      </c>
      <c r="Y7" s="51">
        <f t="shared" ref="Y7:Y39" si="10">SUM(LARGE(O7:X7,1),LARGE(O7:X7,2),LARGE(O7:X7,3),LARGE(O7:X7,4))</f>
        <v>27280</v>
      </c>
    </row>
    <row r="8" spans="1:25" x14ac:dyDescent="0.2">
      <c r="A8" s="31">
        <v>2</v>
      </c>
      <c r="B8" s="103" t="s">
        <v>446</v>
      </c>
      <c r="C8" s="23" t="s">
        <v>300</v>
      </c>
      <c r="D8" s="24" t="s">
        <v>131</v>
      </c>
      <c r="E8" s="25">
        <v>4</v>
      </c>
      <c r="F8" s="26">
        <v>4</v>
      </c>
      <c r="G8" s="26">
        <v>2</v>
      </c>
      <c r="H8" s="26"/>
      <c r="I8" s="26"/>
      <c r="J8" s="26"/>
      <c r="K8" s="26"/>
      <c r="L8" s="26"/>
      <c r="M8" s="26"/>
      <c r="N8" s="40"/>
      <c r="O8" s="25">
        <f t="shared" si="0"/>
        <v>3782</v>
      </c>
      <c r="P8" s="26">
        <f t="shared" si="1"/>
        <v>5748</v>
      </c>
      <c r="Q8" s="26">
        <f t="shared" si="2"/>
        <v>7213</v>
      </c>
      <c r="R8" s="26">
        <f t="shared" si="3"/>
        <v>0</v>
      </c>
      <c r="S8" s="26">
        <f t="shared" si="4"/>
        <v>0</v>
      </c>
      <c r="T8" s="76">
        <f t="shared" si="5"/>
        <v>0</v>
      </c>
      <c r="U8" s="73">
        <f t="shared" si="6"/>
        <v>0</v>
      </c>
      <c r="V8" s="22">
        <f t="shared" si="7"/>
        <v>0</v>
      </c>
      <c r="W8" s="21">
        <f t="shared" si="8"/>
        <v>0</v>
      </c>
      <c r="X8" s="21">
        <f t="shared" si="9"/>
        <v>0</v>
      </c>
      <c r="Y8" s="51">
        <f t="shared" si="10"/>
        <v>16743</v>
      </c>
    </row>
    <row r="9" spans="1:25" x14ac:dyDescent="0.2">
      <c r="A9" s="29">
        <v>3</v>
      </c>
      <c r="B9" s="104" t="s">
        <v>447</v>
      </c>
      <c r="C9" s="27" t="s">
        <v>23</v>
      </c>
      <c r="D9" s="24" t="s">
        <v>24</v>
      </c>
      <c r="E9" s="25">
        <v>3</v>
      </c>
      <c r="F9" s="26">
        <v>7</v>
      </c>
      <c r="G9" s="26">
        <v>3</v>
      </c>
      <c r="H9" s="26"/>
      <c r="I9" s="26"/>
      <c r="J9" s="26"/>
      <c r="K9" s="26"/>
      <c r="L9" s="26"/>
      <c r="M9" s="26"/>
      <c r="N9" s="40"/>
      <c r="O9" s="25">
        <f t="shared" si="0"/>
        <v>4657</v>
      </c>
      <c r="P9" s="26">
        <f t="shared" si="1"/>
        <v>4047</v>
      </c>
      <c r="Q9" s="26">
        <f t="shared" si="2"/>
        <v>5980</v>
      </c>
      <c r="R9" s="26">
        <f t="shared" si="3"/>
        <v>0</v>
      </c>
      <c r="S9" s="26">
        <f t="shared" si="4"/>
        <v>0</v>
      </c>
      <c r="T9" s="76">
        <f t="shared" si="5"/>
        <v>0</v>
      </c>
      <c r="U9" s="73">
        <f t="shared" si="6"/>
        <v>0</v>
      </c>
      <c r="V9" s="22">
        <f t="shared" si="7"/>
        <v>0</v>
      </c>
      <c r="W9" s="21">
        <f t="shared" si="8"/>
        <v>0</v>
      </c>
      <c r="X9" s="21">
        <f t="shared" si="9"/>
        <v>0</v>
      </c>
      <c r="Y9" s="51">
        <f t="shared" si="10"/>
        <v>14684</v>
      </c>
    </row>
    <row r="10" spans="1:25" x14ac:dyDescent="0.2">
      <c r="A10" s="31">
        <v>4</v>
      </c>
      <c r="B10" s="103" t="s">
        <v>449</v>
      </c>
      <c r="C10" s="23" t="s">
        <v>19</v>
      </c>
      <c r="D10" s="40" t="s">
        <v>20</v>
      </c>
      <c r="E10" s="25">
        <v>5</v>
      </c>
      <c r="F10" s="26">
        <v>5</v>
      </c>
      <c r="G10" s="26">
        <v>4</v>
      </c>
      <c r="H10" s="26"/>
      <c r="I10" s="26"/>
      <c r="J10" s="26"/>
      <c r="K10" s="26"/>
      <c r="L10" s="26"/>
      <c r="M10" s="26"/>
      <c r="N10" s="40"/>
      <c r="O10" s="25">
        <f t="shared" si="0"/>
        <v>3104</v>
      </c>
      <c r="P10" s="26">
        <f t="shared" si="1"/>
        <v>5070</v>
      </c>
      <c r="Q10" s="26">
        <f t="shared" si="2"/>
        <v>5106</v>
      </c>
      <c r="R10" s="26">
        <f t="shared" si="3"/>
        <v>0</v>
      </c>
      <c r="S10" s="26">
        <f t="shared" si="4"/>
        <v>0</v>
      </c>
      <c r="T10" s="76">
        <f t="shared" si="5"/>
        <v>0</v>
      </c>
      <c r="U10" s="73">
        <f t="shared" si="6"/>
        <v>0</v>
      </c>
      <c r="V10" s="22">
        <f t="shared" si="7"/>
        <v>0</v>
      </c>
      <c r="W10" s="21">
        <f t="shared" si="8"/>
        <v>0</v>
      </c>
      <c r="X10" s="21">
        <f t="shared" si="9"/>
        <v>0</v>
      </c>
      <c r="Y10" s="51">
        <f t="shared" si="10"/>
        <v>13280</v>
      </c>
    </row>
    <row r="11" spans="1:25" x14ac:dyDescent="0.2">
      <c r="A11" s="29">
        <v>5</v>
      </c>
      <c r="B11" s="104" t="s">
        <v>452</v>
      </c>
      <c r="C11" s="20" t="s">
        <v>29</v>
      </c>
      <c r="D11" s="40" t="s">
        <v>30</v>
      </c>
      <c r="E11" s="25">
        <v>2</v>
      </c>
      <c r="F11" s="26">
        <v>3</v>
      </c>
      <c r="G11" s="26"/>
      <c r="H11" s="26"/>
      <c r="I11" s="26"/>
      <c r="J11" s="26"/>
      <c r="K11" s="26"/>
      <c r="L11" s="26"/>
      <c r="M11" s="26"/>
      <c r="N11" s="40"/>
      <c r="O11" s="25">
        <f t="shared" si="0"/>
        <v>5890</v>
      </c>
      <c r="P11" s="26">
        <f t="shared" si="1"/>
        <v>6623</v>
      </c>
      <c r="Q11" s="26">
        <f t="shared" si="2"/>
        <v>0</v>
      </c>
      <c r="R11" s="26">
        <f t="shared" si="3"/>
        <v>0</v>
      </c>
      <c r="S11" s="26">
        <f t="shared" si="4"/>
        <v>0</v>
      </c>
      <c r="T11" s="76">
        <f t="shared" si="5"/>
        <v>0</v>
      </c>
      <c r="U11" s="73">
        <f t="shared" si="6"/>
        <v>0</v>
      </c>
      <c r="V11" s="22">
        <f t="shared" si="7"/>
        <v>0</v>
      </c>
      <c r="W11" s="21">
        <f t="shared" si="8"/>
        <v>0</v>
      </c>
      <c r="X11" s="21">
        <f t="shared" si="9"/>
        <v>0</v>
      </c>
      <c r="Y11" s="51">
        <f t="shared" si="10"/>
        <v>12513</v>
      </c>
    </row>
    <row r="12" spans="1:25" x14ac:dyDescent="0.2">
      <c r="A12" s="31">
        <v>6</v>
      </c>
      <c r="B12" s="103" t="s">
        <v>450</v>
      </c>
      <c r="C12" s="23" t="s">
        <v>305</v>
      </c>
      <c r="D12" s="24" t="s">
        <v>76</v>
      </c>
      <c r="E12" s="25"/>
      <c r="F12" s="26">
        <v>2</v>
      </c>
      <c r="G12" s="26">
        <v>5</v>
      </c>
      <c r="H12" s="26"/>
      <c r="I12" s="26"/>
      <c r="J12" s="26"/>
      <c r="K12" s="26"/>
      <c r="L12" s="26"/>
      <c r="M12" s="26"/>
      <c r="N12" s="40"/>
      <c r="O12" s="25">
        <f t="shared" si="0"/>
        <v>0</v>
      </c>
      <c r="P12" s="26">
        <f t="shared" si="1"/>
        <v>7855</v>
      </c>
      <c r="Q12" s="26">
        <f t="shared" si="2"/>
        <v>4427</v>
      </c>
      <c r="R12" s="26">
        <f t="shared" si="3"/>
        <v>0</v>
      </c>
      <c r="S12" s="26">
        <f t="shared" si="4"/>
        <v>0</v>
      </c>
      <c r="T12" s="76">
        <f t="shared" si="5"/>
        <v>0</v>
      </c>
      <c r="U12" s="73">
        <f t="shared" si="6"/>
        <v>0</v>
      </c>
      <c r="V12" s="22">
        <f t="shared" si="7"/>
        <v>0</v>
      </c>
      <c r="W12" s="21">
        <f t="shared" si="8"/>
        <v>0</v>
      </c>
      <c r="X12" s="21">
        <f t="shared" si="9"/>
        <v>0</v>
      </c>
      <c r="Y12" s="51">
        <f t="shared" si="10"/>
        <v>12282</v>
      </c>
    </row>
    <row r="13" spans="1:25" x14ac:dyDescent="0.2">
      <c r="A13" s="29">
        <v>7</v>
      </c>
      <c r="B13" s="104" t="s">
        <v>459</v>
      </c>
      <c r="C13" s="27" t="s">
        <v>40</v>
      </c>
      <c r="D13" s="40" t="s">
        <v>37</v>
      </c>
      <c r="E13" s="25">
        <v>7</v>
      </c>
      <c r="F13" s="26">
        <v>6</v>
      </c>
      <c r="G13" s="26">
        <v>8</v>
      </c>
      <c r="H13" s="26"/>
      <c r="I13" s="26"/>
      <c r="J13" s="26"/>
      <c r="K13" s="26"/>
      <c r="L13" s="26"/>
      <c r="M13" s="26"/>
      <c r="N13" s="40"/>
      <c r="O13" s="25">
        <f t="shared" si="0"/>
        <v>2081</v>
      </c>
      <c r="P13" s="26">
        <f t="shared" si="1"/>
        <v>4515</v>
      </c>
      <c r="Q13" s="26">
        <f t="shared" si="2"/>
        <v>2999</v>
      </c>
      <c r="R13" s="26">
        <f t="shared" si="3"/>
        <v>0</v>
      </c>
      <c r="S13" s="26">
        <f t="shared" si="4"/>
        <v>0</v>
      </c>
      <c r="T13" s="76">
        <f t="shared" si="5"/>
        <v>0</v>
      </c>
      <c r="U13" s="73">
        <f t="shared" si="6"/>
        <v>0</v>
      </c>
      <c r="V13" s="22">
        <f t="shared" si="7"/>
        <v>0</v>
      </c>
      <c r="W13" s="21">
        <f t="shared" si="8"/>
        <v>0</v>
      </c>
      <c r="X13" s="21">
        <f t="shared" si="9"/>
        <v>0</v>
      </c>
      <c r="Y13" s="51">
        <f t="shared" si="10"/>
        <v>9595</v>
      </c>
    </row>
    <row r="14" spans="1:25" x14ac:dyDescent="0.2">
      <c r="A14" s="31">
        <v>8</v>
      </c>
      <c r="B14" s="103" t="s">
        <v>460</v>
      </c>
      <c r="C14" s="23" t="s">
        <v>25</v>
      </c>
      <c r="D14" s="24" t="s">
        <v>26</v>
      </c>
      <c r="E14" s="25">
        <v>6</v>
      </c>
      <c r="F14" s="26">
        <v>11</v>
      </c>
      <c r="G14" s="26">
        <v>9</v>
      </c>
      <c r="H14" s="26"/>
      <c r="I14" s="26"/>
      <c r="J14" s="26"/>
      <c r="K14" s="26"/>
      <c r="L14" s="26"/>
      <c r="M14" s="26"/>
      <c r="N14" s="40"/>
      <c r="O14" s="25">
        <f t="shared" si="0"/>
        <v>2550</v>
      </c>
      <c r="P14" s="26">
        <f t="shared" si="1"/>
        <v>2673</v>
      </c>
      <c r="Q14" s="26">
        <f t="shared" si="2"/>
        <v>2640</v>
      </c>
      <c r="R14" s="26">
        <f t="shared" si="3"/>
        <v>0</v>
      </c>
      <c r="S14" s="26">
        <f t="shared" si="4"/>
        <v>0</v>
      </c>
      <c r="T14" s="76">
        <f t="shared" si="5"/>
        <v>0</v>
      </c>
      <c r="U14" s="73">
        <f t="shared" si="6"/>
        <v>0</v>
      </c>
      <c r="V14" s="22">
        <f t="shared" si="7"/>
        <v>0</v>
      </c>
      <c r="W14" s="21">
        <f t="shared" si="8"/>
        <v>0</v>
      </c>
      <c r="X14" s="21">
        <f t="shared" si="9"/>
        <v>0</v>
      </c>
      <c r="Y14" s="51">
        <f t="shared" si="10"/>
        <v>7863</v>
      </c>
    </row>
    <row r="15" spans="1:25" x14ac:dyDescent="0.2">
      <c r="A15" s="29">
        <v>9</v>
      </c>
      <c r="B15" s="104" t="s">
        <v>453</v>
      </c>
      <c r="C15" s="27" t="s">
        <v>33</v>
      </c>
      <c r="D15" s="24" t="s">
        <v>34</v>
      </c>
      <c r="E15" s="25">
        <v>8</v>
      </c>
      <c r="F15" s="26">
        <v>12</v>
      </c>
      <c r="G15" s="26">
        <v>10</v>
      </c>
      <c r="H15" s="26"/>
      <c r="I15" s="26"/>
      <c r="J15" s="26"/>
      <c r="K15" s="26"/>
      <c r="L15" s="26"/>
      <c r="M15" s="26"/>
      <c r="N15" s="40"/>
      <c r="O15" s="25">
        <f t="shared" si="0"/>
        <v>1675</v>
      </c>
      <c r="P15" s="26">
        <f t="shared" si="1"/>
        <v>2408</v>
      </c>
      <c r="Q15" s="26">
        <f t="shared" si="2"/>
        <v>2320</v>
      </c>
      <c r="R15" s="26">
        <f t="shared" si="3"/>
        <v>0</v>
      </c>
      <c r="S15" s="26">
        <f t="shared" si="4"/>
        <v>0</v>
      </c>
      <c r="T15" s="76">
        <f t="shared" si="5"/>
        <v>0</v>
      </c>
      <c r="U15" s="73">
        <f t="shared" si="6"/>
        <v>0</v>
      </c>
      <c r="V15" s="22">
        <f t="shared" si="7"/>
        <v>0</v>
      </c>
      <c r="W15" s="21">
        <f t="shared" si="8"/>
        <v>0</v>
      </c>
      <c r="X15" s="21">
        <f t="shared" si="9"/>
        <v>0</v>
      </c>
      <c r="Y15" s="51">
        <f t="shared" si="10"/>
        <v>6403</v>
      </c>
    </row>
    <row r="16" spans="1:25" x14ac:dyDescent="0.2">
      <c r="A16" s="31">
        <v>10</v>
      </c>
      <c r="B16" s="103" t="s">
        <v>454</v>
      </c>
      <c r="C16" s="23" t="s">
        <v>317</v>
      </c>
      <c r="D16" s="40" t="s">
        <v>82</v>
      </c>
      <c r="E16" s="25"/>
      <c r="F16" s="26">
        <v>10</v>
      </c>
      <c r="G16" s="26">
        <v>7</v>
      </c>
      <c r="H16" s="26"/>
      <c r="I16" s="26"/>
      <c r="J16" s="26"/>
      <c r="K16" s="26"/>
      <c r="L16" s="26"/>
      <c r="M16" s="26"/>
      <c r="N16" s="40"/>
      <c r="O16" s="25">
        <f t="shared" si="0"/>
        <v>0</v>
      </c>
      <c r="P16" s="26">
        <f t="shared" si="1"/>
        <v>2963</v>
      </c>
      <c r="Q16" s="26">
        <f t="shared" si="2"/>
        <v>3404</v>
      </c>
      <c r="R16" s="26">
        <f t="shared" si="3"/>
        <v>0</v>
      </c>
      <c r="S16" s="26">
        <f t="shared" si="4"/>
        <v>0</v>
      </c>
      <c r="T16" s="76">
        <f t="shared" si="5"/>
        <v>0</v>
      </c>
      <c r="U16" s="73">
        <f t="shared" si="6"/>
        <v>0</v>
      </c>
      <c r="V16" s="22">
        <f t="shared" si="7"/>
        <v>0</v>
      </c>
      <c r="W16" s="21">
        <f t="shared" si="8"/>
        <v>0</v>
      </c>
      <c r="X16" s="21">
        <f t="shared" si="9"/>
        <v>0</v>
      </c>
      <c r="Y16" s="51">
        <f t="shared" si="10"/>
        <v>6367</v>
      </c>
    </row>
    <row r="17" spans="1:26" x14ac:dyDescent="0.2">
      <c r="A17" s="29">
        <v>11</v>
      </c>
      <c r="B17" s="104" t="s">
        <v>455</v>
      </c>
      <c r="C17" s="27" t="s">
        <v>336</v>
      </c>
      <c r="D17" s="24" t="s">
        <v>85</v>
      </c>
      <c r="E17" s="25">
        <v>9</v>
      </c>
      <c r="F17" s="26">
        <v>14</v>
      </c>
      <c r="G17" s="26">
        <v>12</v>
      </c>
      <c r="H17" s="26"/>
      <c r="I17" s="26"/>
      <c r="J17" s="26"/>
      <c r="K17" s="26"/>
      <c r="L17" s="26"/>
      <c r="M17" s="26"/>
      <c r="N17" s="40"/>
      <c r="O17" s="25">
        <f t="shared" si="0"/>
        <v>1317</v>
      </c>
      <c r="P17" s="26">
        <f t="shared" si="1"/>
        <v>1940</v>
      </c>
      <c r="Q17" s="26">
        <f t="shared" si="2"/>
        <v>1766</v>
      </c>
      <c r="R17" s="26">
        <f t="shared" si="3"/>
        <v>0</v>
      </c>
      <c r="S17" s="26">
        <f t="shared" si="4"/>
        <v>0</v>
      </c>
      <c r="T17" s="76">
        <f t="shared" si="5"/>
        <v>0</v>
      </c>
      <c r="U17" s="73">
        <f t="shared" si="6"/>
        <v>0</v>
      </c>
      <c r="V17" s="22">
        <f t="shared" si="7"/>
        <v>0</v>
      </c>
      <c r="W17" s="21">
        <f t="shared" si="8"/>
        <v>0</v>
      </c>
      <c r="X17" s="21">
        <f t="shared" si="9"/>
        <v>0</v>
      </c>
      <c r="Y17" s="51">
        <f t="shared" si="10"/>
        <v>5023</v>
      </c>
    </row>
    <row r="18" spans="1:26" x14ac:dyDescent="0.2">
      <c r="A18" s="31">
        <v>12</v>
      </c>
      <c r="B18" s="103" t="s">
        <v>448</v>
      </c>
      <c r="C18" s="23" t="s">
        <v>308</v>
      </c>
      <c r="D18" s="24" t="s">
        <v>107</v>
      </c>
      <c r="E18" s="25"/>
      <c r="F18" s="26"/>
      <c r="G18" s="26">
        <v>6</v>
      </c>
      <c r="H18" s="26"/>
      <c r="I18" s="26"/>
      <c r="J18" s="26"/>
      <c r="K18" s="26"/>
      <c r="L18" s="26"/>
      <c r="M18" s="26"/>
      <c r="N18" s="40"/>
      <c r="O18" s="25">
        <f t="shared" si="0"/>
        <v>0</v>
      </c>
      <c r="P18" s="26">
        <f t="shared" si="1"/>
        <v>0</v>
      </c>
      <c r="Q18" s="26">
        <f t="shared" si="2"/>
        <v>3873</v>
      </c>
      <c r="R18" s="26">
        <f t="shared" si="3"/>
        <v>0</v>
      </c>
      <c r="S18" s="26">
        <f t="shared" si="4"/>
        <v>0</v>
      </c>
      <c r="T18" s="76">
        <f t="shared" si="5"/>
        <v>0</v>
      </c>
      <c r="U18" s="73">
        <f t="shared" si="6"/>
        <v>0</v>
      </c>
      <c r="V18" s="22">
        <f t="shared" si="7"/>
        <v>0</v>
      </c>
      <c r="W18" s="21">
        <f t="shared" si="8"/>
        <v>0</v>
      </c>
      <c r="X18" s="21">
        <f t="shared" si="9"/>
        <v>0</v>
      </c>
      <c r="Y18" s="51">
        <f t="shared" si="10"/>
        <v>3873</v>
      </c>
    </row>
    <row r="19" spans="1:26" x14ac:dyDescent="0.2">
      <c r="A19" s="29">
        <v>13</v>
      </c>
      <c r="B19" s="104" t="s">
        <v>457</v>
      </c>
      <c r="C19" s="27" t="s">
        <v>333</v>
      </c>
      <c r="D19" s="24" t="s">
        <v>77</v>
      </c>
      <c r="E19" s="25"/>
      <c r="F19" s="26">
        <v>15</v>
      </c>
      <c r="G19" s="26">
        <v>11</v>
      </c>
      <c r="H19" s="26"/>
      <c r="I19" s="26"/>
      <c r="J19" s="26"/>
      <c r="K19" s="26"/>
      <c r="L19" s="26"/>
      <c r="M19" s="26"/>
      <c r="N19" s="40"/>
      <c r="O19" s="25">
        <f t="shared" si="0"/>
        <v>0</v>
      </c>
      <c r="P19" s="26">
        <f t="shared" si="1"/>
        <v>1730</v>
      </c>
      <c r="Q19" s="26">
        <f t="shared" si="2"/>
        <v>2030</v>
      </c>
      <c r="R19" s="26">
        <f t="shared" si="3"/>
        <v>0</v>
      </c>
      <c r="S19" s="26">
        <f t="shared" si="4"/>
        <v>0</v>
      </c>
      <c r="T19" s="76">
        <f t="shared" si="5"/>
        <v>0</v>
      </c>
      <c r="U19" s="73">
        <f t="shared" si="6"/>
        <v>0</v>
      </c>
      <c r="V19" s="22">
        <f t="shared" si="7"/>
        <v>0</v>
      </c>
      <c r="W19" s="21">
        <f t="shared" si="8"/>
        <v>0</v>
      </c>
      <c r="X19" s="21">
        <f t="shared" si="9"/>
        <v>0</v>
      </c>
      <c r="Y19" s="51">
        <f t="shared" si="10"/>
        <v>3760</v>
      </c>
    </row>
    <row r="20" spans="1:26" x14ac:dyDescent="0.2">
      <c r="A20" s="31">
        <v>14</v>
      </c>
      <c r="B20" s="103" t="s">
        <v>451</v>
      </c>
      <c r="C20" s="23" t="s">
        <v>405</v>
      </c>
      <c r="D20" s="24" t="s">
        <v>112</v>
      </c>
      <c r="E20" s="25"/>
      <c r="F20" s="26">
        <v>8</v>
      </c>
      <c r="G20" s="26"/>
      <c r="H20" s="26"/>
      <c r="I20" s="26"/>
      <c r="J20" s="26"/>
      <c r="K20" s="26"/>
      <c r="L20" s="26"/>
      <c r="M20" s="26"/>
      <c r="N20" s="40"/>
      <c r="O20" s="25">
        <f t="shared" si="0"/>
        <v>0</v>
      </c>
      <c r="P20" s="26">
        <f t="shared" si="1"/>
        <v>3641</v>
      </c>
      <c r="Q20" s="26">
        <f t="shared" si="2"/>
        <v>0</v>
      </c>
      <c r="R20" s="26">
        <f t="shared" si="3"/>
        <v>0</v>
      </c>
      <c r="S20" s="26">
        <f t="shared" si="4"/>
        <v>0</v>
      </c>
      <c r="T20" s="76">
        <f t="shared" si="5"/>
        <v>0</v>
      </c>
      <c r="U20" s="73">
        <f t="shared" si="6"/>
        <v>0</v>
      </c>
      <c r="V20" s="22">
        <f t="shared" si="7"/>
        <v>0</v>
      </c>
      <c r="W20" s="21">
        <f t="shared" si="8"/>
        <v>0</v>
      </c>
      <c r="X20" s="21">
        <f t="shared" si="9"/>
        <v>0</v>
      </c>
      <c r="Y20" s="51">
        <f t="shared" si="10"/>
        <v>3641</v>
      </c>
    </row>
    <row r="21" spans="1:26" x14ac:dyDescent="0.2">
      <c r="A21" s="29">
        <v>15</v>
      </c>
      <c r="B21" s="104" t="s">
        <v>470</v>
      </c>
      <c r="C21" s="20" t="s">
        <v>21</v>
      </c>
      <c r="D21" s="24" t="s">
        <v>22</v>
      </c>
      <c r="E21" s="25"/>
      <c r="F21" s="26">
        <v>13</v>
      </c>
      <c r="G21" s="26">
        <v>14</v>
      </c>
      <c r="H21" s="26"/>
      <c r="I21" s="26"/>
      <c r="J21" s="26"/>
      <c r="K21" s="26"/>
      <c r="L21" s="26"/>
      <c r="M21" s="26"/>
      <c r="N21" s="40"/>
      <c r="O21" s="25">
        <f t="shared" si="0"/>
        <v>0</v>
      </c>
      <c r="P21" s="26">
        <f t="shared" si="1"/>
        <v>2165</v>
      </c>
      <c r="Q21" s="26">
        <f t="shared" si="2"/>
        <v>1297</v>
      </c>
      <c r="R21" s="26">
        <f t="shared" si="3"/>
        <v>0</v>
      </c>
      <c r="S21" s="26">
        <f t="shared" si="4"/>
        <v>0</v>
      </c>
      <c r="T21" s="76">
        <f t="shared" si="5"/>
        <v>0</v>
      </c>
      <c r="U21" s="73">
        <f t="shared" si="6"/>
        <v>0</v>
      </c>
      <c r="V21" s="22">
        <f t="shared" si="7"/>
        <v>0</v>
      </c>
      <c r="W21" s="21">
        <f t="shared" si="8"/>
        <v>0</v>
      </c>
      <c r="X21" s="21">
        <f t="shared" si="9"/>
        <v>0</v>
      </c>
      <c r="Y21" s="51">
        <f t="shared" si="10"/>
        <v>3462</v>
      </c>
    </row>
    <row r="22" spans="1:26" x14ac:dyDescent="0.2">
      <c r="A22" s="31">
        <v>16</v>
      </c>
      <c r="B22" s="103" t="s">
        <v>463</v>
      </c>
      <c r="C22" s="23" t="s">
        <v>31</v>
      </c>
      <c r="D22" s="24" t="s">
        <v>32</v>
      </c>
      <c r="E22" s="25"/>
      <c r="F22" s="26">
        <v>9</v>
      </c>
      <c r="G22" s="26"/>
      <c r="H22" s="26"/>
      <c r="I22" s="26"/>
      <c r="J22" s="26"/>
      <c r="K22" s="26"/>
      <c r="L22" s="26"/>
      <c r="M22" s="26"/>
      <c r="N22" s="40"/>
      <c r="O22" s="25">
        <f t="shared" si="0"/>
        <v>0</v>
      </c>
      <c r="P22" s="26">
        <f t="shared" si="1"/>
        <v>3283</v>
      </c>
      <c r="Q22" s="26">
        <f t="shared" si="2"/>
        <v>0</v>
      </c>
      <c r="R22" s="26">
        <f t="shared" si="3"/>
        <v>0</v>
      </c>
      <c r="S22" s="26">
        <f t="shared" si="4"/>
        <v>0</v>
      </c>
      <c r="T22" s="76">
        <f t="shared" si="5"/>
        <v>0</v>
      </c>
      <c r="U22" s="73">
        <f t="shared" si="6"/>
        <v>0</v>
      </c>
      <c r="V22" s="22">
        <f t="shared" si="7"/>
        <v>0</v>
      </c>
      <c r="W22" s="21">
        <f t="shared" si="8"/>
        <v>0</v>
      </c>
      <c r="X22" s="21">
        <f t="shared" si="9"/>
        <v>0</v>
      </c>
      <c r="Y22" s="51">
        <f t="shared" si="10"/>
        <v>3283</v>
      </c>
    </row>
    <row r="23" spans="1:26" x14ac:dyDescent="0.2">
      <c r="A23" s="29">
        <v>17</v>
      </c>
      <c r="B23" s="104" t="s">
        <v>461</v>
      </c>
      <c r="C23" s="20" t="s">
        <v>36</v>
      </c>
      <c r="D23" s="24" t="s">
        <v>37</v>
      </c>
      <c r="E23" s="25">
        <v>11</v>
      </c>
      <c r="F23" s="26">
        <v>19</v>
      </c>
      <c r="G23" s="26">
        <v>15</v>
      </c>
      <c r="H23" s="26"/>
      <c r="I23" s="26"/>
      <c r="J23" s="26"/>
      <c r="K23" s="26"/>
      <c r="L23" s="26"/>
      <c r="M23" s="26"/>
      <c r="N23" s="40"/>
      <c r="O23" s="25">
        <f t="shared" si="0"/>
        <v>707</v>
      </c>
      <c r="P23" s="26">
        <f t="shared" si="1"/>
        <v>1011</v>
      </c>
      <c r="Q23" s="26">
        <f t="shared" si="2"/>
        <v>1088</v>
      </c>
      <c r="R23" s="26">
        <f t="shared" si="3"/>
        <v>0</v>
      </c>
      <c r="S23" s="26">
        <f t="shared" si="4"/>
        <v>0</v>
      </c>
      <c r="T23" s="76">
        <f t="shared" si="5"/>
        <v>0</v>
      </c>
      <c r="U23" s="73">
        <f t="shared" si="6"/>
        <v>0</v>
      </c>
      <c r="V23" s="22">
        <f t="shared" si="7"/>
        <v>0</v>
      </c>
      <c r="W23" s="21">
        <f t="shared" si="8"/>
        <v>0</v>
      </c>
      <c r="X23" s="21">
        <f t="shared" si="9"/>
        <v>0</v>
      </c>
      <c r="Y23" s="51">
        <f t="shared" si="10"/>
        <v>2806</v>
      </c>
    </row>
    <row r="24" spans="1:26" x14ac:dyDescent="0.2">
      <c r="A24" s="31">
        <v>18</v>
      </c>
      <c r="B24" s="103" t="s">
        <v>462</v>
      </c>
      <c r="C24" s="23" t="s">
        <v>382</v>
      </c>
      <c r="D24" s="24" t="s">
        <v>80</v>
      </c>
      <c r="E24" s="25">
        <v>10</v>
      </c>
      <c r="F24" s="26">
        <v>16</v>
      </c>
      <c r="G24" s="26"/>
      <c r="H24" s="26"/>
      <c r="I24" s="26"/>
      <c r="J24" s="26"/>
      <c r="K24" s="26"/>
      <c r="L24" s="26"/>
      <c r="M24" s="26"/>
      <c r="N24" s="40"/>
      <c r="O24" s="25">
        <f t="shared" si="0"/>
        <v>997</v>
      </c>
      <c r="P24" s="26">
        <f t="shared" si="1"/>
        <v>1534</v>
      </c>
      <c r="Q24" s="26">
        <f t="shared" si="2"/>
        <v>0</v>
      </c>
      <c r="R24" s="26">
        <f t="shared" si="3"/>
        <v>0</v>
      </c>
      <c r="S24" s="26">
        <f t="shared" si="4"/>
        <v>0</v>
      </c>
      <c r="T24" s="76">
        <f t="shared" si="5"/>
        <v>0</v>
      </c>
      <c r="U24" s="73">
        <f t="shared" si="6"/>
        <v>0</v>
      </c>
      <c r="V24" s="22">
        <f t="shared" si="7"/>
        <v>0</v>
      </c>
      <c r="W24" s="21">
        <f t="shared" si="8"/>
        <v>0</v>
      </c>
      <c r="X24" s="21">
        <f t="shared" si="9"/>
        <v>0</v>
      </c>
      <c r="Y24" s="51">
        <f t="shared" si="10"/>
        <v>2531</v>
      </c>
    </row>
    <row r="25" spans="1:26" x14ac:dyDescent="0.2">
      <c r="A25" s="29">
        <v>19</v>
      </c>
      <c r="B25" s="104" t="s">
        <v>465</v>
      </c>
      <c r="C25" s="20" t="s">
        <v>27</v>
      </c>
      <c r="D25" s="24" t="s">
        <v>28</v>
      </c>
      <c r="E25" s="25"/>
      <c r="F25" s="26">
        <v>20</v>
      </c>
      <c r="G25" s="26">
        <v>16</v>
      </c>
      <c r="H25" s="26"/>
      <c r="I25" s="26"/>
      <c r="J25" s="26"/>
      <c r="K25" s="26"/>
      <c r="L25" s="26"/>
      <c r="M25" s="26"/>
      <c r="N25" s="40"/>
      <c r="O25" s="25">
        <f t="shared" si="0"/>
        <v>0</v>
      </c>
      <c r="P25" s="26">
        <f t="shared" si="1"/>
        <v>855</v>
      </c>
      <c r="Q25" s="26">
        <f t="shared" si="2"/>
        <v>891</v>
      </c>
      <c r="R25" s="26">
        <f t="shared" si="3"/>
        <v>0</v>
      </c>
      <c r="S25" s="26">
        <f t="shared" si="4"/>
        <v>0</v>
      </c>
      <c r="T25" s="76">
        <f t="shared" si="5"/>
        <v>0</v>
      </c>
      <c r="U25" s="73">
        <f t="shared" si="6"/>
        <v>0</v>
      </c>
      <c r="V25" s="22">
        <f t="shared" si="7"/>
        <v>0</v>
      </c>
      <c r="W25" s="21">
        <f t="shared" si="8"/>
        <v>0</v>
      </c>
      <c r="X25" s="21">
        <f t="shared" si="9"/>
        <v>0</v>
      </c>
      <c r="Y25" s="51">
        <f t="shared" si="10"/>
        <v>1746</v>
      </c>
    </row>
    <row r="26" spans="1:26" x14ac:dyDescent="0.2">
      <c r="A26" s="31">
        <v>20</v>
      </c>
      <c r="B26" s="103" t="s">
        <v>467</v>
      </c>
      <c r="C26" s="23" t="s">
        <v>38</v>
      </c>
      <c r="D26" s="24" t="s">
        <v>39</v>
      </c>
      <c r="E26" s="25"/>
      <c r="F26" s="26"/>
      <c r="G26" s="26">
        <v>13</v>
      </c>
      <c r="H26" s="26"/>
      <c r="I26" s="26"/>
      <c r="J26" s="26"/>
      <c r="K26" s="26"/>
      <c r="L26" s="26"/>
      <c r="M26" s="26"/>
      <c r="N26" s="40"/>
      <c r="O26" s="25">
        <f t="shared" si="0"/>
        <v>0</v>
      </c>
      <c r="P26" s="26">
        <f t="shared" si="1"/>
        <v>0</v>
      </c>
      <c r="Q26" s="26">
        <f t="shared" si="2"/>
        <v>1523</v>
      </c>
      <c r="R26" s="26">
        <f t="shared" si="3"/>
        <v>0</v>
      </c>
      <c r="S26" s="26">
        <f t="shared" si="4"/>
        <v>0</v>
      </c>
      <c r="T26" s="76">
        <f t="shared" si="5"/>
        <v>0</v>
      </c>
      <c r="U26" s="73">
        <f t="shared" si="6"/>
        <v>0</v>
      </c>
      <c r="V26" s="22">
        <f t="shared" si="7"/>
        <v>0</v>
      </c>
      <c r="W26" s="21">
        <f t="shared" si="8"/>
        <v>0</v>
      </c>
      <c r="X26" s="21">
        <f t="shared" si="9"/>
        <v>0</v>
      </c>
      <c r="Y26" s="51">
        <f t="shared" si="10"/>
        <v>1523</v>
      </c>
    </row>
    <row r="27" spans="1:26" x14ac:dyDescent="0.2">
      <c r="A27" s="31">
        <v>21</v>
      </c>
      <c r="B27" s="103" t="s">
        <v>468</v>
      </c>
      <c r="C27" s="23" t="s">
        <v>426</v>
      </c>
      <c r="D27" s="40" t="s">
        <v>65</v>
      </c>
      <c r="E27" s="25"/>
      <c r="F27" s="26">
        <v>17</v>
      </c>
      <c r="G27" s="26"/>
      <c r="H27" s="26"/>
      <c r="I27" s="26"/>
      <c r="J27" s="26"/>
      <c r="K27" s="26"/>
      <c r="L27" s="26"/>
      <c r="M27" s="26"/>
      <c r="N27" s="40"/>
      <c r="O27" s="25">
        <f t="shared" si="0"/>
        <v>0</v>
      </c>
      <c r="P27" s="26">
        <f t="shared" si="1"/>
        <v>1349</v>
      </c>
      <c r="Q27" s="26">
        <f t="shared" si="2"/>
        <v>0</v>
      </c>
      <c r="R27" s="26">
        <f t="shared" si="3"/>
        <v>0</v>
      </c>
      <c r="S27" s="26">
        <f t="shared" si="4"/>
        <v>0</v>
      </c>
      <c r="T27" s="76">
        <f t="shared" si="5"/>
        <v>0</v>
      </c>
      <c r="U27" s="73">
        <f t="shared" si="6"/>
        <v>0</v>
      </c>
      <c r="V27" s="22">
        <f t="shared" si="7"/>
        <v>0</v>
      </c>
      <c r="W27" s="21">
        <f t="shared" si="8"/>
        <v>0</v>
      </c>
      <c r="X27" s="21">
        <f t="shared" si="9"/>
        <v>0</v>
      </c>
      <c r="Y27" s="51">
        <f t="shared" si="10"/>
        <v>1349</v>
      </c>
    </row>
    <row r="28" spans="1:26" x14ac:dyDescent="0.2">
      <c r="A28" s="31">
        <v>22</v>
      </c>
      <c r="B28" s="103" t="s">
        <v>466</v>
      </c>
      <c r="C28" s="28" t="s">
        <v>429</v>
      </c>
      <c r="D28" s="24" t="s">
        <v>71</v>
      </c>
      <c r="E28" s="25"/>
      <c r="F28" s="26">
        <v>18</v>
      </c>
      <c r="G28" s="26"/>
      <c r="H28" s="26"/>
      <c r="I28" s="26"/>
      <c r="J28" s="26"/>
      <c r="K28" s="26"/>
      <c r="L28" s="26"/>
      <c r="M28" s="26"/>
      <c r="N28" s="40"/>
      <c r="O28" s="25">
        <f t="shared" si="0"/>
        <v>0</v>
      </c>
      <c r="P28" s="26">
        <f t="shared" si="1"/>
        <v>1176</v>
      </c>
      <c r="Q28" s="26">
        <f t="shared" si="2"/>
        <v>0</v>
      </c>
      <c r="R28" s="26">
        <f t="shared" si="3"/>
        <v>0</v>
      </c>
      <c r="S28" s="26">
        <f t="shared" si="4"/>
        <v>0</v>
      </c>
      <c r="T28" s="76">
        <f t="shared" si="5"/>
        <v>0</v>
      </c>
      <c r="U28" s="73">
        <f t="shared" si="6"/>
        <v>0</v>
      </c>
      <c r="V28" s="22">
        <f t="shared" si="7"/>
        <v>0</v>
      </c>
      <c r="W28" s="21">
        <f t="shared" si="8"/>
        <v>0</v>
      </c>
      <c r="X28" s="21">
        <f t="shared" si="9"/>
        <v>0</v>
      </c>
      <c r="Y28" s="51">
        <f t="shared" si="10"/>
        <v>1176</v>
      </c>
    </row>
    <row r="29" spans="1:26" x14ac:dyDescent="0.2">
      <c r="A29" s="31">
        <v>23</v>
      </c>
      <c r="B29" s="103" t="s">
        <v>471</v>
      </c>
      <c r="C29" s="28" t="s">
        <v>438</v>
      </c>
      <c r="D29" s="40" t="s">
        <v>59</v>
      </c>
      <c r="E29" s="25"/>
      <c r="F29" s="26">
        <v>21</v>
      </c>
      <c r="G29" s="26"/>
      <c r="H29" s="26"/>
      <c r="I29" s="26"/>
      <c r="J29" s="26"/>
      <c r="K29" s="26"/>
      <c r="L29" s="26"/>
      <c r="M29" s="26"/>
      <c r="N29" s="40"/>
      <c r="O29" s="25">
        <f t="shared" si="0"/>
        <v>0</v>
      </c>
      <c r="P29" s="26">
        <f t="shared" si="1"/>
        <v>707</v>
      </c>
      <c r="Q29" s="26">
        <f t="shared" si="2"/>
        <v>0</v>
      </c>
      <c r="R29" s="26">
        <f t="shared" si="3"/>
        <v>0</v>
      </c>
      <c r="S29" s="26">
        <f t="shared" si="4"/>
        <v>0</v>
      </c>
      <c r="T29" s="76">
        <f t="shared" si="5"/>
        <v>0</v>
      </c>
      <c r="U29" s="73">
        <f t="shared" si="6"/>
        <v>0</v>
      </c>
      <c r="V29" s="22">
        <f t="shared" si="7"/>
        <v>0</v>
      </c>
      <c r="W29" s="21">
        <f t="shared" si="8"/>
        <v>0</v>
      </c>
      <c r="X29" s="21">
        <f t="shared" si="9"/>
        <v>0</v>
      </c>
      <c r="Y29" s="51">
        <f t="shared" si="10"/>
        <v>707</v>
      </c>
    </row>
    <row r="30" spans="1:26" x14ac:dyDescent="0.2">
      <c r="A30" s="31">
        <v>24</v>
      </c>
      <c r="B30" s="103" t="s">
        <v>472</v>
      </c>
      <c r="C30" s="28" t="s">
        <v>362</v>
      </c>
      <c r="D30" s="24" t="s">
        <v>63</v>
      </c>
      <c r="E30" s="25"/>
      <c r="F30" s="26"/>
      <c r="G30" s="26">
        <v>17</v>
      </c>
      <c r="H30" s="26"/>
      <c r="I30" s="26"/>
      <c r="J30" s="26"/>
      <c r="K30" s="26"/>
      <c r="L30" s="26"/>
      <c r="M30" s="26"/>
      <c r="N30" s="40"/>
      <c r="O30" s="25">
        <f t="shared" si="0"/>
        <v>0</v>
      </c>
      <c r="P30" s="26">
        <f t="shared" si="1"/>
        <v>0</v>
      </c>
      <c r="Q30" s="26">
        <f t="shared" si="2"/>
        <v>707</v>
      </c>
      <c r="R30" s="26">
        <f t="shared" si="3"/>
        <v>0</v>
      </c>
      <c r="S30" s="26">
        <f t="shared" si="4"/>
        <v>0</v>
      </c>
      <c r="T30" s="76">
        <f t="shared" si="5"/>
        <v>0</v>
      </c>
      <c r="U30" s="73">
        <f t="shared" si="6"/>
        <v>0</v>
      </c>
      <c r="V30" s="22">
        <f t="shared" si="7"/>
        <v>0</v>
      </c>
      <c r="W30" s="21">
        <f t="shared" si="8"/>
        <v>0</v>
      </c>
      <c r="X30" s="21">
        <f t="shared" si="9"/>
        <v>0</v>
      </c>
      <c r="Y30" s="51">
        <f t="shared" si="10"/>
        <v>707</v>
      </c>
    </row>
    <row r="31" spans="1:26" s="8" customFormat="1" x14ac:dyDescent="0.2">
      <c r="A31" s="31">
        <v>25</v>
      </c>
      <c r="B31" s="103"/>
      <c r="C31" s="23"/>
      <c r="D31" s="24"/>
      <c r="E31" s="25"/>
      <c r="F31" s="26"/>
      <c r="G31" s="26"/>
      <c r="H31" s="26"/>
      <c r="I31" s="26"/>
      <c r="J31" s="26"/>
      <c r="K31" s="26"/>
      <c r="L31" s="26"/>
      <c r="M31" s="26"/>
      <c r="N31" s="40"/>
      <c r="O31" s="25">
        <f t="shared" si="0"/>
        <v>0</v>
      </c>
      <c r="P31" s="26">
        <f t="shared" si="1"/>
        <v>0</v>
      </c>
      <c r="Q31" s="26">
        <f t="shared" si="2"/>
        <v>0</v>
      </c>
      <c r="R31" s="26">
        <f t="shared" si="3"/>
        <v>0</v>
      </c>
      <c r="S31" s="26">
        <f t="shared" si="4"/>
        <v>0</v>
      </c>
      <c r="T31" s="76">
        <f t="shared" si="5"/>
        <v>0</v>
      </c>
      <c r="U31" s="73">
        <f t="shared" si="6"/>
        <v>0</v>
      </c>
      <c r="V31" s="22">
        <f t="shared" si="7"/>
        <v>0</v>
      </c>
      <c r="W31" s="21">
        <f t="shared" si="8"/>
        <v>0</v>
      </c>
      <c r="X31" s="21">
        <f t="shared" si="9"/>
        <v>0</v>
      </c>
      <c r="Y31" s="51">
        <f t="shared" si="10"/>
        <v>0</v>
      </c>
      <c r="Z31"/>
    </row>
    <row r="32" spans="1:26" s="8" customFormat="1" ht="13.5" thickBot="1" x14ac:dyDescent="0.25">
      <c r="A32" s="31">
        <v>26</v>
      </c>
      <c r="B32" s="103"/>
      <c r="C32" s="23"/>
      <c r="D32" s="24"/>
      <c r="E32" s="25"/>
      <c r="F32" s="26"/>
      <c r="G32" s="26"/>
      <c r="H32" s="26"/>
      <c r="I32" s="26"/>
      <c r="J32" s="26"/>
      <c r="K32" s="26"/>
      <c r="L32" s="26"/>
      <c r="M32" s="26"/>
      <c r="N32" s="40"/>
      <c r="O32" s="25">
        <f t="shared" si="0"/>
        <v>0</v>
      </c>
      <c r="P32" s="26">
        <f t="shared" si="1"/>
        <v>0</v>
      </c>
      <c r="Q32" s="26">
        <f t="shared" si="2"/>
        <v>0</v>
      </c>
      <c r="R32" s="26">
        <f t="shared" si="3"/>
        <v>0</v>
      </c>
      <c r="S32" s="26">
        <f t="shared" si="4"/>
        <v>0</v>
      </c>
      <c r="T32" s="76">
        <f t="shared" si="5"/>
        <v>0</v>
      </c>
      <c r="U32" s="73">
        <f t="shared" si="6"/>
        <v>0</v>
      </c>
      <c r="V32" s="22">
        <f t="shared" si="7"/>
        <v>0</v>
      </c>
      <c r="W32" s="21">
        <f t="shared" si="8"/>
        <v>0</v>
      </c>
      <c r="X32" s="21">
        <f t="shared" si="9"/>
        <v>0</v>
      </c>
      <c r="Y32" s="51">
        <f t="shared" si="10"/>
        <v>0</v>
      </c>
      <c r="Z32"/>
    </row>
    <row r="33" spans="1:26" s="44" customFormat="1" ht="13.5" thickBot="1" x14ac:dyDescent="0.25">
      <c r="A33" s="31">
        <v>27</v>
      </c>
      <c r="B33" s="103"/>
      <c r="C33" s="23"/>
      <c r="D33" s="24"/>
      <c r="E33" s="25"/>
      <c r="F33" s="26"/>
      <c r="G33" s="26"/>
      <c r="H33" s="26"/>
      <c r="I33" s="26"/>
      <c r="J33" s="26"/>
      <c r="K33" s="26"/>
      <c r="L33" s="26"/>
      <c r="M33" s="26"/>
      <c r="N33" s="40"/>
      <c r="O33" s="25">
        <f t="shared" si="0"/>
        <v>0</v>
      </c>
      <c r="P33" s="26">
        <f t="shared" si="1"/>
        <v>0</v>
      </c>
      <c r="Q33" s="26">
        <f t="shared" si="2"/>
        <v>0</v>
      </c>
      <c r="R33" s="26">
        <f t="shared" si="3"/>
        <v>0</v>
      </c>
      <c r="S33" s="26">
        <f t="shared" si="4"/>
        <v>0</v>
      </c>
      <c r="T33" s="76">
        <f t="shared" si="5"/>
        <v>0</v>
      </c>
      <c r="U33" s="73">
        <f t="shared" si="6"/>
        <v>0</v>
      </c>
      <c r="V33" s="22">
        <f t="shared" si="7"/>
        <v>0</v>
      </c>
      <c r="W33" s="21">
        <f t="shared" si="8"/>
        <v>0</v>
      </c>
      <c r="X33" s="21">
        <f t="shared" si="9"/>
        <v>0</v>
      </c>
      <c r="Y33" s="51">
        <f t="shared" si="10"/>
        <v>0</v>
      </c>
    </row>
    <row r="34" spans="1:26" s="44" customFormat="1" ht="13.5" thickBot="1" x14ac:dyDescent="0.25">
      <c r="A34" s="31">
        <v>27</v>
      </c>
      <c r="B34" s="103"/>
      <c r="C34" s="23"/>
      <c r="D34" s="24"/>
      <c r="E34" s="25"/>
      <c r="F34" s="26"/>
      <c r="G34" s="26"/>
      <c r="H34" s="26"/>
      <c r="I34" s="26"/>
      <c r="J34" s="26"/>
      <c r="K34" s="26"/>
      <c r="L34" s="26"/>
      <c r="M34" s="26"/>
      <c r="N34" s="40"/>
      <c r="O34" s="25">
        <f t="shared" si="0"/>
        <v>0</v>
      </c>
      <c r="P34" s="26">
        <f t="shared" si="1"/>
        <v>0</v>
      </c>
      <c r="Q34" s="26">
        <f t="shared" si="2"/>
        <v>0</v>
      </c>
      <c r="R34" s="26">
        <f t="shared" si="3"/>
        <v>0</v>
      </c>
      <c r="S34" s="26">
        <f t="shared" si="4"/>
        <v>0</v>
      </c>
      <c r="T34" s="76">
        <f t="shared" si="5"/>
        <v>0</v>
      </c>
      <c r="U34" s="73">
        <f t="shared" si="6"/>
        <v>0</v>
      </c>
      <c r="V34" s="22">
        <f t="shared" si="7"/>
        <v>0</v>
      </c>
      <c r="W34" s="21">
        <f t="shared" si="8"/>
        <v>0</v>
      </c>
      <c r="X34" s="21">
        <f t="shared" si="9"/>
        <v>0</v>
      </c>
      <c r="Y34" s="51">
        <f t="shared" si="10"/>
        <v>0</v>
      </c>
    </row>
    <row r="35" spans="1:26" s="44" customFormat="1" ht="13.5" thickBot="1" x14ac:dyDescent="0.25">
      <c r="A35" s="31">
        <v>27</v>
      </c>
      <c r="B35" s="103"/>
      <c r="C35" s="23"/>
      <c r="D35" s="24"/>
      <c r="E35" s="25"/>
      <c r="F35" s="26"/>
      <c r="G35" s="26"/>
      <c r="H35" s="26"/>
      <c r="I35" s="26"/>
      <c r="J35" s="26"/>
      <c r="K35" s="26"/>
      <c r="L35" s="26"/>
      <c r="M35" s="26"/>
      <c r="N35" s="40"/>
      <c r="O35" s="25">
        <f t="shared" si="0"/>
        <v>0</v>
      </c>
      <c r="P35" s="26">
        <f t="shared" si="1"/>
        <v>0</v>
      </c>
      <c r="Q35" s="26">
        <f t="shared" si="2"/>
        <v>0</v>
      </c>
      <c r="R35" s="26">
        <f t="shared" si="3"/>
        <v>0</v>
      </c>
      <c r="S35" s="26">
        <f t="shared" si="4"/>
        <v>0</v>
      </c>
      <c r="T35" s="76">
        <f t="shared" si="5"/>
        <v>0</v>
      </c>
      <c r="U35" s="73">
        <f t="shared" si="6"/>
        <v>0</v>
      </c>
      <c r="V35" s="22">
        <f t="shared" si="7"/>
        <v>0</v>
      </c>
      <c r="W35" s="21">
        <f t="shared" si="8"/>
        <v>0</v>
      </c>
      <c r="X35" s="21">
        <f t="shared" si="9"/>
        <v>0</v>
      </c>
      <c r="Y35" s="51">
        <f t="shared" si="10"/>
        <v>0</v>
      </c>
    </row>
    <row r="36" spans="1:26" s="44" customFormat="1" ht="13.5" thickBot="1" x14ac:dyDescent="0.25">
      <c r="A36" s="31">
        <v>27</v>
      </c>
      <c r="B36" s="103"/>
      <c r="C36" s="23"/>
      <c r="D36" s="40"/>
      <c r="E36" s="25"/>
      <c r="F36" s="26"/>
      <c r="G36" s="26"/>
      <c r="H36" s="26"/>
      <c r="I36" s="26"/>
      <c r="J36" s="26"/>
      <c r="K36" s="26"/>
      <c r="L36" s="26"/>
      <c r="M36" s="26"/>
      <c r="N36" s="40"/>
      <c r="O36" s="25">
        <f t="shared" si="0"/>
        <v>0</v>
      </c>
      <c r="P36" s="26">
        <f t="shared" si="1"/>
        <v>0</v>
      </c>
      <c r="Q36" s="26">
        <f t="shared" si="2"/>
        <v>0</v>
      </c>
      <c r="R36" s="26">
        <f t="shared" si="3"/>
        <v>0</v>
      </c>
      <c r="S36" s="26">
        <f t="shared" si="4"/>
        <v>0</v>
      </c>
      <c r="T36" s="76">
        <f t="shared" si="5"/>
        <v>0</v>
      </c>
      <c r="U36" s="73">
        <f t="shared" si="6"/>
        <v>0</v>
      </c>
      <c r="V36" s="22">
        <f t="shared" si="7"/>
        <v>0</v>
      </c>
      <c r="W36" s="21">
        <f t="shared" si="8"/>
        <v>0</v>
      </c>
      <c r="X36" s="21">
        <f t="shared" si="9"/>
        <v>0</v>
      </c>
      <c r="Y36" s="51">
        <f t="shared" si="10"/>
        <v>0</v>
      </c>
    </row>
    <row r="37" spans="1:26" s="44" customFormat="1" ht="13.5" thickBot="1" x14ac:dyDescent="0.25">
      <c r="A37" s="31">
        <v>27</v>
      </c>
      <c r="B37" s="103"/>
      <c r="C37" s="23"/>
      <c r="D37" s="40"/>
      <c r="E37" s="25"/>
      <c r="F37" s="26"/>
      <c r="G37" s="26"/>
      <c r="H37" s="26"/>
      <c r="I37" s="26"/>
      <c r="J37" s="26"/>
      <c r="K37" s="26"/>
      <c r="L37" s="26"/>
      <c r="M37" s="26"/>
      <c r="N37" s="40"/>
      <c r="O37" s="25">
        <f t="shared" si="0"/>
        <v>0</v>
      </c>
      <c r="P37" s="26">
        <f t="shared" si="1"/>
        <v>0</v>
      </c>
      <c r="Q37" s="26">
        <f t="shared" si="2"/>
        <v>0</v>
      </c>
      <c r="R37" s="26">
        <f t="shared" si="3"/>
        <v>0</v>
      </c>
      <c r="S37" s="26">
        <f t="shared" si="4"/>
        <v>0</v>
      </c>
      <c r="T37" s="76">
        <f t="shared" si="5"/>
        <v>0</v>
      </c>
      <c r="U37" s="73">
        <f t="shared" si="6"/>
        <v>0</v>
      </c>
      <c r="V37" s="22">
        <f t="shared" si="7"/>
        <v>0</v>
      </c>
      <c r="W37" s="21">
        <f t="shared" si="8"/>
        <v>0</v>
      </c>
      <c r="X37" s="21">
        <f t="shared" si="9"/>
        <v>0</v>
      </c>
      <c r="Y37" s="51">
        <f t="shared" si="10"/>
        <v>0</v>
      </c>
    </row>
    <row r="38" spans="1:26" s="44" customFormat="1" ht="13.5" thickBot="1" x14ac:dyDescent="0.25">
      <c r="A38" s="31">
        <v>27</v>
      </c>
      <c r="B38" s="103"/>
      <c r="C38" s="23"/>
      <c r="D38" s="24"/>
      <c r="E38" s="25"/>
      <c r="F38" s="26"/>
      <c r="G38" s="26"/>
      <c r="H38" s="26"/>
      <c r="I38" s="26"/>
      <c r="J38" s="26"/>
      <c r="K38" s="26"/>
      <c r="L38" s="26"/>
      <c r="M38" s="26"/>
      <c r="N38" s="40"/>
      <c r="O38" s="25">
        <f t="shared" si="0"/>
        <v>0</v>
      </c>
      <c r="P38" s="26">
        <f t="shared" si="1"/>
        <v>0</v>
      </c>
      <c r="Q38" s="26">
        <f t="shared" si="2"/>
        <v>0</v>
      </c>
      <c r="R38" s="26">
        <f t="shared" si="3"/>
        <v>0</v>
      </c>
      <c r="S38" s="26">
        <f t="shared" si="4"/>
        <v>0</v>
      </c>
      <c r="T38" s="76">
        <f t="shared" si="5"/>
        <v>0</v>
      </c>
      <c r="U38" s="73">
        <f t="shared" si="6"/>
        <v>0</v>
      </c>
      <c r="V38" s="22">
        <f t="shared" si="7"/>
        <v>0</v>
      </c>
      <c r="W38" s="21">
        <f t="shared" si="8"/>
        <v>0</v>
      </c>
      <c r="X38" s="21">
        <f t="shared" si="9"/>
        <v>0</v>
      </c>
      <c r="Y38" s="51">
        <f t="shared" si="10"/>
        <v>0</v>
      </c>
    </row>
    <row r="39" spans="1:26" s="8" customFormat="1" x14ac:dyDescent="0.2">
      <c r="A39" s="31">
        <v>27</v>
      </c>
      <c r="B39" s="103"/>
      <c r="C39" s="23"/>
      <c r="D39" s="24"/>
      <c r="E39" s="25"/>
      <c r="F39" s="26"/>
      <c r="G39" s="26"/>
      <c r="H39" s="26"/>
      <c r="I39" s="26"/>
      <c r="J39" s="26"/>
      <c r="K39" s="26"/>
      <c r="L39" s="26"/>
      <c r="M39" s="26"/>
      <c r="N39" s="40"/>
      <c r="O39" s="25">
        <f t="shared" si="0"/>
        <v>0</v>
      </c>
      <c r="P39" s="26">
        <f t="shared" si="1"/>
        <v>0</v>
      </c>
      <c r="Q39" s="26">
        <f t="shared" si="2"/>
        <v>0</v>
      </c>
      <c r="R39" s="26">
        <f t="shared" si="3"/>
        <v>0</v>
      </c>
      <c r="S39" s="26">
        <f t="shared" si="4"/>
        <v>0</v>
      </c>
      <c r="T39" s="76">
        <f t="shared" si="5"/>
        <v>0</v>
      </c>
      <c r="U39" s="73">
        <f t="shared" si="6"/>
        <v>0</v>
      </c>
      <c r="V39" s="22">
        <f t="shared" si="7"/>
        <v>0</v>
      </c>
      <c r="W39" s="21">
        <f t="shared" si="8"/>
        <v>0</v>
      </c>
      <c r="X39" s="21">
        <f t="shared" si="9"/>
        <v>0</v>
      </c>
      <c r="Y39" s="51">
        <f t="shared" si="10"/>
        <v>0</v>
      </c>
      <c r="Z39"/>
    </row>
    <row r="40" spans="1:26" s="8" customFormat="1" hidden="1" x14ac:dyDescent="0.2">
      <c r="A40" s="29">
        <v>28</v>
      </c>
      <c r="B40" s="92"/>
      <c r="C40" s="27"/>
      <c r="D40" s="100"/>
      <c r="E40" s="98"/>
      <c r="F40" s="21"/>
      <c r="G40" s="21"/>
      <c r="H40" s="21"/>
      <c r="I40" s="21"/>
      <c r="J40" s="21"/>
      <c r="K40" s="21"/>
      <c r="L40" s="21"/>
      <c r="M40" s="21"/>
      <c r="N40" s="57"/>
      <c r="O40" s="98">
        <f t="shared" si="0"/>
        <v>0</v>
      </c>
      <c r="P40" s="21">
        <f t="shared" si="1"/>
        <v>0</v>
      </c>
      <c r="Q40" s="21">
        <f t="shared" si="2"/>
        <v>0</v>
      </c>
      <c r="R40" s="21">
        <f t="shared" si="3"/>
        <v>0</v>
      </c>
      <c r="S40" s="21">
        <f t="shared" si="4"/>
        <v>0</v>
      </c>
      <c r="T40" s="99">
        <f t="shared" si="5"/>
        <v>0</v>
      </c>
      <c r="U40" s="22">
        <f t="shared" si="6"/>
        <v>0</v>
      </c>
      <c r="V40" s="22">
        <f t="shared" si="7"/>
        <v>0</v>
      </c>
      <c r="W40" s="21">
        <f t="shared" si="8"/>
        <v>0</v>
      </c>
      <c r="X40" s="21">
        <f t="shared" si="9"/>
        <v>0</v>
      </c>
      <c r="Y40" s="30">
        <f>SUM(LARGE(O40:X40,1),LARGE(O40:X40,2),LARGE(O40:X40,3))</f>
        <v>0</v>
      </c>
      <c r="Z40"/>
    </row>
    <row r="41" spans="1:26" s="8" customFormat="1" hidden="1" x14ac:dyDescent="0.2">
      <c r="A41" s="32">
        <v>29</v>
      </c>
      <c r="B41" s="93"/>
      <c r="C41" s="33"/>
      <c r="D41" s="34"/>
      <c r="E41" s="35"/>
      <c r="F41" s="36"/>
      <c r="G41" s="36"/>
      <c r="H41" s="36"/>
      <c r="I41" s="36"/>
      <c r="J41" s="36"/>
      <c r="K41" s="36"/>
      <c r="L41" s="36"/>
      <c r="M41" s="36"/>
      <c r="N41" s="41"/>
      <c r="O41" s="35">
        <f t="shared" si="0"/>
        <v>0</v>
      </c>
      <c r="P41" s="36">
        <f t="shared" si="1"/>
        <v>0</v>
      </c>
      <c r="Q41" s="36">
        <f t="shared" si="2"/>
        <v>0</v>
      </c>
      <c r="R41" s="36">
        <f t="shared" si="3"/>
        <v>0</v>
      </c>
      <c r="S41" s="36">
        <f t="shared" si="4"/>
        <v>0</v>
      </c>
      <c r="T41" s="77">
        <f t="shared" si="5"/>
        <v>0</v>
      </c>
      <c r="U41" s="74">
        <f t="shared" si="6"/>
        <v>0</v>
      </c>
      <c r="V41" s="37">
        <f t="shared" si="7"/>
        <v>0</v>
      </c>
      <c r="W41" s="38">
        <f t="shared" si="8"/>
        <v>0</v>
      </c>
      <c r="X41" s="38">
        <f t="shared" si="9"/>
        <v>0</v>
      </c>
      <c r="Y41" s="39">
        <f>SUM(LARGE(O41:X41,1),LARGE(O41:X41,2),LARGE(O41:X41,3))</f>
        <v>0</v>
      </c>
      <c r="Z41"/>
    </row>
    <row r="42" spans="1:26" s="8" customFormat="1" ht="13.5" thickBot="1" x14ac:dyDescent="0.25">
      <c r="A42" s="32"/>
      <c r="B42" s="105"/>
      <c r="C42" s="33"/>
      <c r="D42" s="34"/>
      <c r="E42" s="35"/>
      <c r="F42" s="36"/>
      <c r="G42" s="36"/>
      <c r="H42" s="36"/>
      <c r="I42" s="36"/>
      <c r="J42" s="36"/>
      <c r="K42" s="36"/>
      <c r="L42" s="36"/>
      <c r="M42" s="36"/>
      <c r="N42" s="41"/>
      <c r="O42" s="35"/>
      <c r="P42" s="36"/>
      <c r="Q42" s="36"/>
      <c r="R42" s="36"/>
      <c r="S42" s="36"/>
      <c r="T42" s="77"/>
      <c r="U42" s="74"/>
      <c r="V42" s="37"/>
      <c r="W42" s="38"/>
      <c r="X42" s="38"/>
      <c r="Y42" s="39"/>
      <c r="Z42"/>
    </row>
    <row r="43" spans="1:26" x14ac:dyDescent="0.2">
      <c r="A43" s="42"/>
      <c r="B43" s="42"/>
      <c r="C43" s="52"/>
      <c r="D43" s="52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4"/>
    </row>
    <row r="63" spans="20:24" x14ac:dyDescent="0.2">
      <c r="T63" s="9"/>
      <c r="U63" s="9"/>
      <c r="V63" s="9"/>
      <c r="W63" s="9"/>
      <c r="X63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1FD2-98E0-41C4-A4B5-2F97988E442D}">
  <sheetPr codeName="List2">
    <pageSetUpPr fitToPage="1"/>
  </sheetPr>
  <dimension ref="A1:Y63"/>
  <sheetViews>
    <sheetView workbookViewId="0">
      <selection activeCell="A5" sqref="A5"/>
    </sheetView>
  </sheetViews>
  <sheetFormatPr defaultRowHeight="12.75" x14ac:dyDescent="0.2"/>
  <cols>
    <col min="1" max="1" width="10.28515625" style="44" customWidth="1"/>
    <col min="2" max="2" width="7.140625" style="44" customWidth="1"/>
    <col min="3" max="3" width="9.5703125" style="44" customWidth="1"/>
    <col min="4" max="4" width="18.28515625" style="44" customWidth="1"/>
    <col min="5" max="10" width="4.7109375" style="44" customWidth="1"/>
    <col min="11" max="14" width="4.7109375" style="44" hidden="1" customWidth="1"/>
    <col min="15" max="20" width="9.7109375" style="44" customWidth="1"/>
    <col min="21" max="24" width="9.7109375" style="44" hidden="1" customWidth="1"/>
    <col min="25" max="25" width="7.85546875" style="44" customWidth="1"/>
    <col min="26" max="16384" width="9.140625" style="44"/>
  </cols>
  <sheetData>
    <row r="1" spans="1:25" x14ac:dyDescent="0.2">
      <c r="A1" s="1" t="s">
        <v>0</v>
      </c>
      <c r="B1" s="1">
        <v>2019</v>
      </c>
      <c r="C1" s="44" t="s">
        <v>1</v>
      </c>
      <c r="D1" s="2" t="s">
        <v>469</v>
      </c>
      <c r="I1" s="44" t="s">
        <v>3</v>
      </c>
      <c r="J1" s="2"/>
      <c r="M1" s="44" t="s">
        <v>4</v>
      </c>
      <c r="W1" s="3" t="s">
        <v>5</v>
      </c>
    </row>
    <row r="2" spans="1:25" x14ac:dyDescent="0.2">
      <c r="A2" s="4">
        <v>7</v>
      </c>
      <c r="B2" s="44" t="s">
        <v>6</v>
      </c>
      <c r="I2" s="44" t="s">
        <v>7</v>
      </c>
      <c r="J2" s="6"/>
      <c r="S2" s="3"/>
    </row>
    <row r="3" spans="1:25" ht="13.5" thickBot="1" x14ac:dyDescent="0.25">
      <c r="C3" s="2"/>
      <c r="D3" s="2"/>
      <c r="E3" s="19"/>
      <c r="J3" s="2"/>
      <c r="S3" s="3"/>
    </row>
    <row r="4" spans="1:25" ht="44.25" customHeight="1" thickBot="1" x14ac:dyDescent="0.25">
      <c r="A4" s="118" t="s">
        <v>480</v>
      </c>
      <c r="B4" s="119"/>
      <c r="C4" s="118"/>
      <c r="D4" s="118"/>
      <c r="E4" s="95">
        <v>197006</v>
      </c>
      <c r="F4" s="96">
        <v>197110</v>
      </c>
      <c r="G4" s="96">
        <v>197018</v>
      </c>
      <c r="H4" s="96"/>
      <c r="I4" s="96"/>
      <c r="J4" s="97"/>
      <c r="K4" s="94"/>
      <c r="L4" s="54"/>
      <c r="M4" s="54"/>
      <c r="N4" s="54"/>
      <c r="O4" s="53" t="s">
        <v>388</v>
      </c>
      <c r="P4" s="53" t="s">
        <v>444</v>
      </c>
      <c r="Q4" s="53" t="s">
        <v>294</v>
      </c>
      <c r="R4" s="53"/>
      <c r="S4" s="53"/>
      <c r="T4" s="53"/>
      <c r="U4" s="53"/>
      <c r="V4" s="53"/>
      <c r="W4" s="53"/>
      <c r="X4" s="55"/>
      <c r="Y4" s="56"/>
    </row>
    <row r="5" spans="1:25" x14ac:dyDescent="0.2">
      <c r="A5" s="58" t="s">
        <v>8</v>
      </c>
      <c r="B5" s="101"/>
      <c r="C5" s="59"/>
      <c r="D5" s="60" t="s">
        <v>9</v>
      </c>
      <c r="E5" s="61">
        <v>18</v>
      </c>
      <c r="F5" s="62">
        <v>28</v>
      </c>
      <c r="G5" s="62">
        <v>28</v>
      </c>
      <c r="H5" s="63"/>
      <c r="I5" s="63"/>
      <c r="J5" s="62"/>
      <c r="K5" s="62"/>
      <c r="L5" s="62"/>
      <c r="M5" s="62"/>
      <c r="N5" s="64"/>
      <c r="O5" s="45">
        <v>197006</v>
      </c>
      <c r="P5" s="65">
        <v>197110</v>
      </c>
      <c r="Q5" s="65">
        <v>197018</v>
      </c>
      <c r="R5" s="65"/>
      <c r="S5" s="65"/>
      <c r="T5" s="79"/>
      <c r="U5" s="78"/>
      <c r="V5" s="65"/>
      <c r="W5" s="65"/>
      <c r="X5" s="63" t="str">
        <f>IF(N4,N4,"")</f>
        <v/>
      </c>
      <c r="Y5" s="66"/>
    </row>
    <row r="6" spans="1:25" ht="13.5" thickBot="1" x14ac:dyDescent="0.25">
      <c r="A6" s="67" t="s">
        <v>10</v>
      </c>
      <c r="B6" s="71" t="s">
        <v>11</v>
      </c>
      <c r="C6" s="68" t="s">
        <v>12</v>
      </c>
      <c r="D6" s="69" t="s">
        <v>13</v>
      </c>
      <c r="E6" s="67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68" t="s">
        <v>14</v>
      </c>
      <c r="O6" s="67" t="s">
        <v>15</v>
      </c>
      <c r="P6" s="71" t="s">
        <v>15</v>
      </c>
      <c r="Q6" s="71" t="s">
        <v>15</v>
      </c>
      <c r="R6" s="71" t="s">
        <v>15</v>
      </c>
      <c r="S6" s="71" t="s">
        <v>15</v>
      </c>
      <c r="T6" s="80" t="s">
        <v>15</v>
      </c>
      <c r="U6" s="70" t="s">
        <v>15</v>
      </c>
      <c r="V6" s="71" t="s">
        <v>15</v>
      </c>
      <c r="W6" s="71" t="s">
        <v>15</v>
      </c>
      <c r="X6" s="68" t="s">
        <v>15</v>
      </c>
      <c r="Y6" s="72" t="s">
        <v>16</v>
      </c>
    </row>
    <row r="7" spans="1:25" ht="13.5" thickBot="1" x14ac:dyDescent="0.25">
      <c r="A7" s="45">
        <v>1</v>
      </c>
      <c r="B7" s="102" t="s">
        <v>445</v>
      </c>
      <c r="C7" s="46" t="s">
        <v>17</v>
      </c>
      <c r="D7" s="113" t="s">
        <v>18</v>
      </c>
      <c r="E7" s="47">
        <v>1</v>
      </c>
      <c r="F7" s="48">
        <v>3</v>
      </c>
      <c r="G7" s="48">
        <v>2</v>
      </c>
      <c r="H7" s="48"/>
      <c r="I7" s="48"/>
      <c r="J7" s="48"/>
      <c r="K7" s="48"/>
      <c r="L7" s="48"/>
      <c r="M7" s="48"/>
      <c r="N7" s="49"/>
      <c r="O7" s="47">
        <f t="shared" ref="O7:O52" si="0">IF((E7&gt;0),ROUND((101+1000*(LOG10($E$5)-LOG10(E7)))*$A$2,0),0)</f>
        <v>9494</v>
      </c>
      <c r="P7" s="48">
        <f t="shared" ref="P7:P52" si="1">IF((F7&gt;0),ROUND((101+1000*(LOG10($F$5)-LOG10(F7)))*$A$2,0),0)</f>
        <v>7497</v>
      </c>
      <c r="Q7" s="48">
        <f t="shared" ref="Q7:Q52" si="2">IF((G7&gt;0),ROUND((101+1000*(LOG10($G$5)-LOG10(G7)))*$A$2,0),0)</f>
        <v>8730</v>
      </c>
      <c r="R7" s="48">
        <f t="shared" ref="R7:R52" si="3">IF((H7&gt;0),ROUND((101+1000*(LOG10($H$5)-LOG10(H7)))*$A$2,0),0)</f>
        <v>0</v>
      </c>
      <c r="S7" s="48">
        <f t="shared" ref="S7:S52" si="4">IF((I7&gt;0),ROUND((101+1000*(LOG10($I$5)-LOG10(I7)))*$A$2,0),0)</f>
        <v>0</v>
      </c>
      <c r="T7" s="75">
        <f t="shared" ref="T7:T52" si="5">IF((J7&gt;0),ROUND((101+1000*(LOG10($J$5)-LOG10(J7)))*$A$2,0),0)</f>
        <v>0</v>
      </c>
      <c r="U7" s="50">
        <f t="shared" ref="U7:U52" si="6">IF((K7&gt;0),ROUND((101+1000*(LOG10($K$5)-LOG10(K7)))*$A$2,0),0)</f>
        <v>0</v>
      </c>
      <c r="V7" s="50">
        <f t="shared" ref="V7:V52" si="7">IF((L7&gt;0),ROUND((101+1000*(LOG10($L$5)-LOG10(L7)))*$A$2,0),0)</f>
        <v>0</v>
      </c>
      <c r="W7" s="48">
        <f t="shared" ref="W7:W52" si="8">IF((M7&gt;0),ROUND((101+1000*(LOG10($M$5)-LOG10(M7)))*$A$2,0),0)</f>
        <v>0</v>
      </c>
      <c r="X7" s="48">
        <f t="shared" ref="X7:X52" si="9">IF((N7&gt;0),ROUND((101+1000*(LOG10($N$5)-LOG10(N7)))*$A$2,0),0)</f>
        <v>0</v>
      </c>
      <c r="Y7" s="51">
        <f t="shared" ref="Y7:Y39" si="10">SUM(LARGE(O7:X7,1),LARGE(O7:X7,2),LARGE(O7:X7,3),LARGE(O7:X7,4))</f>
        <v>25721</v>
      </c>
    </row>
    <row r="8" spans="1:25" ht="13.5" thickBot="1" x14ac:dyDescent="0.25">
      <c r="A8" s="31">
        <v>2</v>
      </c>
      <c r="B8" s="103" t="s">
        <v>446</v>
      </c>
      <c r="C8" s="23" t="s">
        <v>300</v>
      </c>
      <c r="D8" s="40" t="s">
        <v>131</v>
      </c>
      <c r="E8" s="25">
        <v>4</v>
      </c>
      <c r="F8" s="26">
        <v>6</v>
      </c>
      <c r="G8" s="26">
        <v>3</v>
      </c>
      <c r="H8" s="26"/>
      <c r="I8" s="26"/>
      <c r="J8" s="26"/>
      <c r="K8" s="26"/>
      <c r="L8" s="26"/>
      <c r="M8" s="26"/>
      <c r="N8" s="40"/>
      <c r="O8" s="25">
        <f t="shared" si="0"/>
        <v>5279</v>
      </c>
      <c r="P8" s="26">
        <f t="shared" si="1"/>
        <v>5390</v>
      </c>
      <c r="Q8" s="26">
        <f t="shared" si="2"/>
        <v>7497</v>
      </c>
      <c r="R8" s="26">
        <f t="shared" si="3"/>
        <v>0</v>
      </c>
      <c r="S8" s="26">
        <f t="shared" si="4"/>
        <v>0</v>
      </c>
      <c r="T8" s="76">
        <f t="shared" si="5"/>
        <v>0</v>
      </c>
      <c r="U8" s="73">
        <f t="shared" si="6"/>
        <v>0</v>
      </c>
      <c r="V8" s="22">
        <f t="shared" si="7"/>
        <v>0</v>
      </c>
      <c r="W8" s="21">
        <f t="shared" si="8"/>
        <v>0</v>
      </c>
      <c r="X8" s="21">
        <f t="shared" si="9"/>
        <v>0</v>
      </c>
      <c r="Y8" s="51">
        <f t="shared" si="10"/>
        <v>18166</v>
      </c>
    </row>
    <row r="9" spans="1:25" ht="13.5" thickBot="1" x14ac:dyDescent="0.25">
      <c r="A9" s="29">
        <v>3</v>
      </c>
      <c r="B9" s="104" t="s">
        <v>447</v>
      </c>
      <c r="C9" s="27" t="s">
        <v>23</v>
      </c>
      <c r="D9" s="24" t="s">
        <v>24</v>
      </c>
      <c r="E9" s="25">
        <v>3</v>
      </c>
      <c r="F9" s="26">
        <v>9</v>
      </c>
      <c r="G9" s="26">
        <v>4</v>
      </c>
      <c r="H9" s="26"/>
      <c r="I9" s="26"/>
      <c r="J9" s="26"/>
      <c r="K9" s="26"/>
      <c r="L9" s="26"/>
      <c r="M9" s="26"/>
      <c r="N9" s="40"/>
      <c r="O9" s="25">
        <f t="shared" si="0"/>
        <v>6154</v>
      </c>
      <c r="P9" s="26">
        <f t="shared" si="1"/>
        <v>4157</v>
      </c>
      <c r="Q9" s="26">
        <f t="shared" si="2"/>
        <v>6623</v>
      </c>
      <c r="R9" s="26">
        <f t="shared" si="3"/>
        <v>0</v>
      </c>
      <c r="S9" s="26">
        <f t="shared" si="4"/>
        <v>0</v>
      </c>
      <c r="T9" s="76">
        <f t="shared" si="5"/>
        <v>0</v>
      </c>
      <c r="U9" s="73">
        <f t="shared" si="6"/>
        <v>0</v>
      </c>
      <c r="V9" s="22">
        <f t="shared" si="7"/>
        <v>0</v>
      </c>
      <c r="W9" s="21">
        <f t="shared" si="8"/>
        <v>0</v>
      </c>
      <c r="X9" s="21">
        <f t="shared" si="9"/>
        <v>0</v>
      </c>
      <c r="Y9" s="51">
        <f t="shared" si="10"/>
        <v>16934</v>
      </c>
    </row>
    <row r="10" spans="1:25" ht="13.5" thickBot="1" x14ac:dyDescent="0.25">
      <c r="A10" s="31">
        <v>4</v>
      </c>
      <c r="B10" s="103" t="s">
        <v>449</v>
      </c>
      <c r="C10" s="28" t="s">
        <v>19</v>
      </c>
      <c r="D10" s="40" t="s">
        <v>20</v>
      </c>
      <c r="E10" s="25">
        <v>5</v>
      </c>
      <c r="F10" s="26">
        <v>7</v>
      </c>
      <c r="G10" s="26">
        <v>5</v>
      </c>
      <c r="H10" s="26"/>
      <c r="I10" s="26"/>
      <c r="J10" s="26"/>
      <c r="K10" s="26"/>
      <c r="L10" s="26"/>
      <c r="M10" s="26"/>
      <c r="N10" s="40"/>
      <c r="O10" s="25">
        <f t="shared" si="0"/>
        <v>4601</v>
      </c>
      <c r="P10" s="26">
        <f t="shared" si="1"/>
        <v>4921</v>
      </c>
      <c r="Q10" s="26">
        <f t="shared" si="2"/>
        <v>5944</v>
      </c>
      <c r="R10" s="26">
        <f t="shared" si="3"/>
        <v>0</v>
      </c>
      <c r="S10" s="26">
        <f t="shared" si="4"/>
        <v>0</v>
      </c>
      <c r="T10" s="76">
        <f t="shared" si="5"/>
        <v>0</v>
      </c>
      <c r="U10" s="73">
        <f t="shared" si="6"/>
        <v>0</v>
      </c>
      <c r="V10" s="22">
        <f t="shared" si="7"/>
        <v>0</v>
      </c>
      <c r="W10" s="21">
        <f t="shared" si="8"/>
        <v>0</v>
      </c>
      <c r="X10" s="21">
        <f t="shared" si="9"/>
        <v>0</v>
      </c>
      <c r="Y10" s="51">
        <f t="shared" si="10"/>
        <v>15466</v>
      </c>
    </row>
    <row r="11" spans="1:25" ht="13.5" thickBot="1" x14ac:dyDescent="0.25">
      <c r="A11" s="29">
        <v>5</v>
      </c>
      <c r="B11" s="104" t="s">
        <v>452</v>
      </c>
      <c r="C11" s="27" t="s">
        <v>29</v>
      </c>
      <c r="D11" s="24" t="s">
        <v>30</v>
      </c>
      <c r="E11" s="25">
        <v>2</v>
      </c>
      <c r="F11" s="26">
        <v>5</v>
      </c>
      <c r="G11" s="26"/>
      <c r="H11" s="26"/>
      <c r="I11" s="26"/>
      <c r="J11" s="26"/>
      <c r="K11" s="26"/>
      <c r="L11" s="26"/>
      <c r="M11" s="26"/>
      <c r="N11" s="40"/>
      <c r="O11" s="25">
        <f t="shared" si="0"/>
        <v>7387</v>
      </c>
      <c r="P11" s="26">
        <f t="shared" si="1"/>
        <v>5944</v>
      </c>
      <c r="Q11" s="26">
        <f t="shared" si="2"/>
        <v>0</v>
      </c>
      <c r="R11" s="26">
        <f t="shared" si="3"/>
        <v>0</v>
      </c>
      <c r="S11" s="26">
        <f t="shared" si="4"/>
        <v>0</v>
      </c>
      <c r="T11" s="76">
        <f t="shared" si="5"/>
        <v>0</v>
      </c>
      <c r="U11" s="73">
        <f t="shared" si="6"/>
        <v>0</v>
      </c>
      <c r="V11" s="22">
        <f t="shared" si="7"/>
        <v>0</v>
      </c>
      <c r="W11" s="21">
        <f t="shared" si="8"/>
        <v>0</v>
      </c>
      <c r="X11" s="21">
        <f t="shared" si="9"/>
        <v>0</v>
      </c>
      <c r="Y11" s="51">
        <f t="shared" si="10"/>
        <v>13331</v>
      </c>
    </row>
    <row r="12" spans="1:25" ht="13.5" thickBot="1" x14ac:dyDescent="0.25">
      <c r="A12" s="31">
        <v>6</v>
      </c>
      <c r="B12" s="103" t="s">
        <v>450</v>
      </c>
      <c r="C12" s="23" t="s">
        <v>305</v>
      </c>
      <c r="D12" s="24" t="s">
        <v>76</v>
      </c>
      <c r="E12" s="25"/>
      <c r="F12" s="26">
        <v>4</v>
      </c>
      <c r="G12" s="26">
        <v>6</v>
      </c>
      <c r="H12" s="26"/>
      <c r="I12" s="26"/>
      <c r="J12" s="26"/>
      <c r="K12" s="26"/>
      <c r="L12" s="26"/>
      <c r="M12" s="26"/>
      <c r="N12" s="40"/>
      <c r="O12" s="25">
        <f t="shared" si="0"/>
        <v>0</v>
      </c>
      <c r="P12" s="26">
        <f t="shared" si="1"/>
        <v>6623</v>
      </c>
      <c r="Q12" s="26">
        <f t="shared" si="2"/>
        <v>5390</v>
      </c>
      <c r="R12" s="26">
        <f t="shared" si="3"/>
        <v>0</v>
      </c>
      <c r="S12" s="26">
        <f t="shared" si="4"/>
        <v>0</v>
      </c>
      <c r="T12" s="76">
        <f t="shared" si="5"/>
        <v>0</v>
      </c>
      <c r="U12" s="73">
        <f t="shared" si="6"/>
        <v>0</v>
      </c>
      <c r="V12" s="22">
        <f t="shared" si="7"/>
        <v>0</v>
      </c>
      <c r="W12" s="21">
        <f t="shared" si="8"/>
        <v>0</v>
      </c>
      <c r="X12" s="21">
        <f t="shared" si="9"/>
        <v>0</v>
      </c>
      <c r="Y12" s="51">
        <f t="shared" si="10"/>
        <v>12013</v>
      </c>
    </row>
    <row r="13" spans="1:25" ht="13.5" thickBot="1" x14ac:dyDescent="0.25">
      <c r="A13" s="29">
        <v>7</v>
      </c>
      <c r="B13" s="104" t="s">
        <v>459</v>
      </c>
      <c r="C13" s="27" t="s">
        <v>390</v>
      </c>
      <c r="D13" s="24" t="s">
        <v>391</v>
      </c>
      <c r="E13" s="25"/>
      <c r="F13" s="26">
        <v>1</v>
      </c>
      <c r="G13" s="26"/>
      <c r="H13" s="26"/>
      <c r="I13" s="26"/>
      <c r="J13" s="26"/>
      <c r="K13" s="26"/>
      <c r="L13" s="26"/>
      <c r="M13" s="26"/>
      <c r="N13" s="40"/>
      <c r="O13" s="25">
        <f t="shared" si="0"/>
        <v>0</v>
      </c>
      <c r="P13" s="26">
        <f t="shared" si="1"/>
        <v>10837</v>
      </c>
      <c r="Q13" s="26">
        <f t="shared" si="2"/>
        <v>0</v>
      </c>
      <c r="R13" s="26">
        <f t="shared" si="3"/>
        <v>0</v>
      </c>
      <c r="S13" s="26">
        <f t="shared" si="4"/>
        <v>0</v>
      </c>
      <c r="T13" s="76">
        <f t="shared" si="5"/>
        <v>0</v>
      </c>
      <c r="U13" s="73">
        <f t="shared" si="6"/>
        <v>0</v>
      </c>
      <c r="V13" s="22">
        <f t="shared" si="7"/>
        <v>0</v>
      </c>
      <c r="W13" s="21">
        <f t="shared" si="8"/>
        <v>0</v>
      </c>
      <c r="X13" s="21">
        <f t="shared" si="9"/>
        <v>0</v>
      </c>
      <c r="Y13" s="51">
        <f t="shared" si="10"/>
        <v>10837</v>
      </c>
    </row>
    <row r="14" spans="1:25" ht="13.5" thickBot="1" x14ac:dyDescent="0.25">
      <c r="A14" s="31">
        <v>8</v>
      </c>
      <c r="B14" s="103" t="s">
        <v>448</v>
      </c>
      <c r="C14" s="23" t="s">
        <v>296</v>
      </c>
      <c r="D14" s="24" t="s">
        <v>226</v>
      </c>
      <c r="E14" s="25"/>
      <c r="F14" s="26"/>
      <c r="G14" s="26">
        <v>1</v>
      </c>
      <c r="H14" s="26"/>
      <c r="I14" s="26"/>
      <c r="J14" s="26"/>
      <c r="K14" s="26"/>
      <c r="L14" s="26"/>
      <c r="M14" s="26"/>
      <c r="N14" s="40"/>
      <c r="O14" s="25">
        <f t="shared" si="0"/>
        <v>0</v>
      </c>
      <c r="P14" s="26">
        <f t="shared" si="1"/>
        <v>0</v>
      </c>
      <c r="Q14" s="26">
        <f t="shared" si="2"/>
        <v>10837</v>
      </c>
      <c r="R14" s="26">
        <f t="shared" si="3"/>
        <v>0</v>
      </c>
      <c r="S14" s="26">
        <f t="shared" si="4"/>
        <v>0</v>
      </c>
      <c r="T14" s="76">
        <f t="shared" si="5"/>
        <v>0</v>
      </c>
      <c r="U14" s="73">
        <f t="shared" si="6"/>
        <v>0</v>
      </c>
      <c r="V14" s="22">
        <f t="shared" si="7"/>
        <v>0</v>
      </c>
      <c r="W14" s="21">
        <f t="shared" si="8"/>
        <v>0</v>
      </c>
      <c r="X14" s="21">
        <f t="shared" si="9"/>
        <v>0</v>
      </c>
      <c r="Y14" s="51">
        <f t="shared" si="10"/>
        <v>10837</v>
      </c>
    </row>
    <row r="15" spans="1:25" ht="13.5" thickBot="1" x14ac:dyDescent="0.25">
      <c r="A15" s="29">
        <v>9</v>
      </c>
      <c r="B15" s="104" t="s">
        <v>460</v>
      </c>
      <c r="C15" s="27" t="s">
        <v>40</v>
      </c>
      <c r="D15" s="40" t="s">
        <v>37</v>
      </c>
      <c r="E15" s="25">
        <v>9</v>
      </c>
      <c r="F15" s="26">
        <v>8</v>
      </c>
      <c r="G15" s="26">
        <v>12</v>
      </c>
      <c r="H15" s="26"/>
      <c r="I15" s="26"/>
      <c r="J15" s="26"/>
      <c r="K15" s="26"/>
      <c r="L15" s="26"/>
      <c r="M15" s="26"/>
      <c r="N15" s="40"/>
      <c r="O15" s="25">
        <f t="shared" si="0"/>
        <v>2814</v>
      </c>
      <c r="P15" s="26">
        <f t="shared" si="1"/>
        <v>4515</v>
      </c>
      <c r="Q15" s="26">
        <f t="shared" si="2"/>
        <v>3283</v>
      </c>
      <c r="R15" s="26">
        <f t="shared" si="3"/>
        <v>0</v>
      </c>
      <c r="S15" s="26">
        <f t="shared" si="4"/>
        <v>0</v>
      </c>
      <c r="T15" s="76">
        <f t="shared" si="5"/>
        <v>0</v>
      </c>
      <c r="U15" s="73">
        <f t="shared" si="6"/>
        <v>0</v>
      </c>
      <c r="V15" s="22">
        <f t="shared" si="7"/>
        <v>0</v>
      </c>
      <c r="W15" s="21">
        <f t="shared" si="8"/>
        <v>0</v>
      </c>
      <c r="X15" s="21">
        <f t="shared" si="9"/>
        <v>0</v>
      </c>
      <c r="Y15" s="51">
        <f t="shared" si="10"/>
        <v>10612</v>
      </c>
    </row>
    <row r="16" spans="1:25" ht="13.5" thickBot="1" x14ac:dyDescent="0.25">
      <c r="A16" s="31">
        <v>10</v>
      </c>
      <c r="B16" s="103" t="s">
        <v>463</v>
      </c>
      <c r="C16" s="28" t="s">
        <v>25</v>
      </c>
      <c r="D16" s="24" t="s">
        <v>26</v>
      </c>
      <c r="E16" s="25">
        <v>7</v>
      </c>
      <c r="F16" s="26">
        <v>13</v>
      </c>
      <c r="G16" s="26">
        <v>13</v>
      </c>
      <c r="H16" s="26"/>
      <c r="I16" s="26"/>
      <c r="J16" s="26"/>
      <c r="K16" s="26"/>
      <c r="L16" s="26"/>
      <c r="M16" s="26"/>
      <c r="N16" s="40"/>
      <c r="O16" s="25">
        <f t="shared" si="0"/>
        <v>3578</v>
      </c>
      <c r="P16" s="26">
        <f t="shared" si="1"/>
        <v>3040</v>
      </c>
      <c r="Q16" s="26">
        <f t="shared" si="2"/>
        <v>3040</v>
      </c>
      <c r="R16" s="26">
        <f t="shared" si="3"/>
        <v>0</v>
      </c>
      <c r="S16" s="26">
        <f t="shared" si="4"/>
        <v>0</v>
      </c>
      <c r="T16" s="76">
        <f t="shared" si="5"/>
        <v>0</v>
      </c>
      <c r="U16" s="73">
        <f t="shared" si="6"/>
        <v>0</v>
      </c>
      <c r="V16" s="22">
        <f t="shared" si="7"/>
        <v>0</v>
      </c>
      <c r="W16" s="21">
        <f t="shared" si="8"/>
        <v>0</v>
      </c>
      <c r="X16" s="21">
        <f t="shared" si="9"/>
        <v>0</v>
      </c>
      <c r="Y16" s="51">
        <f t="shared" si="10"/>
        <v>9658</v>
      </c>
    </row>
    <row r="17" spans="1:25" ht="13.5" thickBot="1" x14ac:dyDescent="0.25">
      <c r="A17" s="29">
        <v>11</v>
      </c>
      <c r="B17" s="104" t="s">
        <v>465</v>
      </c>
      <c r="C17" s="27" t="s">
        <v>394</v>
      </c>
      <c r="D17" s="24" t="s">
        <v>395</v>
      </c>
      <c r="E17" s="25"/>
      <c r="F17" s="26">
        <v>2</v>
      </c>
      <c r="G17" s="26"/>
      <c r="H17" s="26"/>
      <c r="I17" s="26"/>
      <c r="J17" s="26"/>
      <c r="K17" s="26"/>
      <c r="L17" s="26"/>
      <c r="M17" s="26"/>
      <c r="N17" s="40"/>
      <c r="O17" s="25">
        <f t="shared" si="0"/>
        <v>0</v>
      </c>
      <c r="P17" s="26">
        <f t="shared" si="1"/>
        <v>8730</v>
      </c>
      <c r="Q17" s="26">
        <f t="shared" si="2"/>
        <v>0</v>
      </c>
      <c r="R17" s="26">
        <f t="shared" si="3"/>
        <v>0</v>
      </c>
      <c r="S17" s="26">
        <f t="shared" si="4"/>
        <v>0</v>
      </c>
      <c r="T17" s="76">
        <f t="shared" si="5"/>
        <v>0</v>
      </c>
      <c r="U17" s="73">
        <f t="shared" si="6"/>
        <v>0</v>
      </c>
      <c r="V17" s="22">
        <f t="shared" si="7"/>
        <v>0</v>
      </c>
      <c r="W17" s="21">
        <f t="shared" si="8"/>
        <v>0</v>
      </c>
      <c r="X17" s="21">
        <f t="shared" si="9"/>
        <v>0</v>
      </c>
      <c r="Y17" s="51">
        <f t="shared" si="10"/>
        <v>8730</v>
      </c>
    </row>
    <row r="18" spans="1:25" ht="13.5" thickBot="1" x14ac:dyDescent="0.25">
      <c r="A18" s="31">
        <v>12</v>
      </c>
      <c r="B18" s="103" t="s">
        <v>453</v>
      </c>
      <c r="C18" s="28" t="s">
        <v>33</v>
      </c>
      <c r="D18" s="24" t="s">
        <v>34</v>
      </c>
      <c r="E18" s="25">
        <v>10</v>
      </c>
      <c r="F18" s="26">
        <v>15</v>
      </c>
      <c r="G18" s="26">
        <v>14</v>
      </c>
      <c r="H18" s="26"/>
      <c r="I18" s="26"/>
      <c r="J18" s="26"/>
      <c r="K18" s="26"/>
      <c r="L18" s="26"/>
      <c r="M18" s="26"/>
      <c r="N18" s="40"/>
      <c r="O18" s="25">
        <f t="shared" si="0"/>
        <v>2494</v>
      </c>
      <c r="P18" s="26">
        <f t="shared" si="1"/>
        <v>2604</v>
      </c>
      <c r="Q18" s="26">
        <f t="shared" si="2"/>
        <v>2814</v>
      </c>
      <c r="R18" s="26">
        <f t="shared" si="3"/>
        <v>0</v>
      </c>
      <c r="S18" s="26">
        <f t="shared" si="4"/>
        <v>0</v>
      </c>
      <c r="T18" s="76">
        <f t="shared" si="5"/>
        <v>0</v>
      </c>
      <c r="U18" s="73">
        <f t="shared" si="6"/>
        <v>0</v>
      </c>
      <c r="V18" s="22">
        <f t="shared" si="7"/>
        <v>0</v>
      </c>
      <c r="W18" s="21">
        <f t="shared" si="8"/>
        <v>0</v>
      </c>
      <c r="X18" s="21">
        <f t="shared" si="9"/>
        <v>0</v>
      </c>
      <c r="Y18" s="51">
        <f t="shared" si="10"/>
        <v>7912</v>
      </c>
    </row>
    <row r="19" spans="1:25" ht="13.5" thickBot="1" x14ac:dyDescent="0.25">
      <c r="A19" s="29">
        <v>13</v>
      </c>
      <c r="B19" s="104" t="s">
        <v>467</v>
      </c>
      <c r="C19" s="27" t="s">
        <v>314</v>
      </c>
      <c r="D19" s="24" t="s">
        <v>166</v>
      </c>
      <c r="E19" s="25">
        <v>8</v>
      </c>
      <c r="F19" s="26"/>
      <c r="G19" s="26">
        <v>9</v>
      </c>
      <c r="H19" s="26"/>
      <c r="I19" s="26"/>
      <c r="J19" s="26"/>
      <c r="K19" s="26"/>
      <c r="L19" s="26"/>
      <c r="M19" s="26"/>
      <c r="N19" s="40"/>
      <c r="O19" s="25">
        <f t="shared" si="0"/>
        <v>3172</v>
      </c>
      <c r="P19" s="26">
        <f t="shared" si="1"/>
        <v>0</v>
      </c>
      <c r="Q19" s="26">
        <f t="shared" si="2"/>
        <v>4157</v>
      </c>
      <c r="R19" s="26">
        <f t="shared" si="3"/>
        <v>0</v>
      </c>
      <c r="S19" s="26">
        <f t="shared" si="4"/>
        <v>0</v>
      </c>
      <c r="T19" s="76">
        <f t="shared" si="5"/>
        <v>0</v>
      </c>
      <c r="U19" s="73">
        <f t="shared" si="6"/>
        <v>0</v>
      </c>
      <c r="V19" s="22">
        <f t="shared" si="7"/>
        <v>0</v>
      </c>
      <c r="W19" s="21">
        <f t="shared" si="8"/>
        <v>0</v>
      </c>
      <c r="X19" s="21">
        <f t="shared" si="9"/>
        <v>0</v>
      </c>
      <c r="Y19" s="51">
        <f t="shared" si="10"/>
        <v>7329</v>
      </c>
    </row>
    <row r="20" spans="1:25" ht="13.5" thickBot="1" x14ac:dyDescent="0.25">
      <c r="A20" s="31">
        <v>14</v>
      </c>
      <c r="B20" s="103" t="s">
        <v>454</v>
      </c>
      <c r="C20" s="23" t="s">
        <v>317</v>
      </c>
      <c r="D20" s="24" t="s">
        <v>82</v>
      </c>
      <c r="E20" s="25"/>
      <c r="F20" s="26">
        <v>12</v>
      </c>
      <c r="G20" s="26">
        <v>10</v>
      </c>
      <c r="H20" s="26"/>
      <c r="I20" s="26"/>
      <c r="J20" s="26"/>
      <c r="K20" s="26"/>
      <c r="L20" s="26"/>
      <c r="M20" s="26"/>
      <c r="N20" s="40"/>
      <c r="O20" s="25">
        <f t="shared" si="0"/>
        <v>0</v>
      </c>
      <c r="P20" s="26">
        <f t="shared" si="1"/>
        <v>3283</v>
      </c>
      <c r="Q20" s="26">
        <f t="shared" si="2"/>
        <v>3837</v>
      </c>
      <c r="R20" s="26">
        <f t="shared" si="3"/>
        <v>0</v>
      </c>
      <c r="S20" s="26">
        <f t="shared" si="4"/>
        <v>0</v>
      </c>
      <c r="T20" s="76">
        <f t="shared" si="5"/>
        <v>0</v>
      </c>
      <c r="U20" s="73">
        <f t="shared" si="6"/>
        <v>0</v>
      </c>
      <c r="V20" s="22">
        <f t="shared" si="7"/>
        <v>0</v>
      </c>
      <c r="W20" s="21">
        <f t="shared" si="8"/>
        <v>0</v>
      </c>
      <c r="X20" s="21">
        <f t="shared" si="9"/>
        <v>0</v>
      </c>
      <c r="Y20" s="51">
        <f t="shared" si="10"/>
        <v>7120</v>
      </c>
    </row>
    <row r="21" spans="1:25" ht="13.5" thickBot="1" x14ac:dyDescent="0.25">
      <c r="A21" s="29">
        <v>15</v>
      </c>
      <c r="B21" s="104" t="s">
        <v>455</v>
      </c>
      <c r="C21" s="27" t="s">
        <v>336</v>
      </c>
      <c r="D21" s="24" t="s">
        <v>85</v>
      </c>
      <c r="E21" s="25">
        <v>11</v>
      </c>
      <c r="F21" s="26">
        <v>17</v>
      </c>
      <c r="G21" s="26">
        <v>17</v>
      </c>
      <c r="H21" s="26"/>
      <c r="I21" s="26"/>
      <c r="J21" s="26"/>
      <c r="K21" s="26"/>
      <c r="L21" s="26"/>
      <c r="M21" s="26"/>
      <c r="N21" s="40"/>
      <c r="O21" s="25">
        <f t="shared" si="0"/>
        <v>2204</v>
      </c>
      <c r="P21" s="26">
        <f t="shared" si="1"/>
        <v>2224</v>
      </c>
      <c r="Q21" s="26">
        <f t="shared" si="2"/>
        <v>2224</v>
      </c>
      <c r="R21" s="26">
        <f t="shared" si="3"/>
        <v>0</v>
      </c>
      <c r="S21" s="26">
        <f t="shared" si="4"/>
        <v>0</v>
      </c>
      <c r="T21" s="76">
        <f t="shared" si="5"/>
        <v>0</v>
      </c>
      <c r="U21" s="73">
        <f t="shared" si="6"/>
        <v>0</v>
      </c>
      <c r="V21" s="22">
        <f t="shared" si="7"/>
        <v>0</v>
      </c>
      <c r="W21" s="21">
        <f t="shared" si="8"/>
        <v>0</v>
      </c>
      <c r="X21" s="21">
        <f t="shared" si="9"/>
        <v>0</v>
      </c>
      <c r="Y21" s="51">
        <f t="shared" si="10"/>
        <v>6652</v>
      </c>
    </row>
    <row r="22" spans="1:25" ht="13.5" thickBot="1" x14ac:dyDescent="0.25">
      <c r="A22" s="31">
        <v>16</v>
      </c>
      <c r="B22" s="115" t="s">
        <v>451</v>
      </c>
      <c r="C22" s="23" t="s">
        <v>308</v>
      </c>
      <c r="D22" s="24" t="s">
        <v>107</v>
      </c>
      <c r="E22" s="25"/>
      <c r="F22" s="26"/>
      <c r="G22" s="26">
        <v>7</v>
      </c>
      <c r="H22" s="26"/>
      <c r="I22" s="26"/>
      <c r="J22" s="26"/>
      <c r="K22" s="26"/>
      <c r="L22" s="26"/>
      <c r="M22" s="26"/>
      <c r="N22" s="40"/>
      <c r="O22" s="25">
        <f t="shared" si="0"/>
        <v>0</v>
      </c>
      <c r="P22" s="26">
        <f t="shared" si="1"/>
        <v>0</v>
      </c>
      <c r="Q22" s="26">
        <f t="shared" si="2"/>
        <v>4921</v>
      </c>
      <c r="R22" s="26">
        <f t="shared" si="3"/>
        <v>0</v>
      </c>
      <c r="S22" s="26">
        <f t="shared" si="4"/>
        <v>0</v>
      </c>
      <c r="T22" s="76">
        <f t="shared" si="5"/>
        <v>0</v>
      </c>
      <c r="U22" s="73">
        <f t="shared" si="6"/>
        <v>0</v>
      </c>
      <c r="V22" s="22">
        <f t="shared" si="7"/>
        <v>0</v>
      </c>
      <c r="W22" s="21">
        <f t="shared" si="8"/>
        <v>0</v>
      </c>
      <c r="X22" s="21">
        <f t="shared" si="9"/>
        <v>0</v>
      </c>
      <c r="Y22" s="51">
        <f t="shared" si="10"/>
        <v>4921</v>
      </c>
    </row>
    <row r="23" spans="1:25" ht="13.5" thickBot="1" x14ac:dyDescent="0.25">
      <c r="A23" s="29">
        <v>17</v>
      </c>
      <c r="B23" s="21" t="s">
        <v>456</v>
      </c>
      <c r="C23" s="20" t="s">
        <v>311</v>
      </c>
      <c r="D23" s="40" t="s">
        <v>215</v>
      </c>
      <c r="E23" s="25"/>
      <c r="F23" s="26"/>
      <c r="G23" s="26">
        <v>8</v>
      </c>
      <c r="H23" s="26"/>
      <c r="I23" s="26"/>
      <c r="J23" s="26"/>
      <c r="K23" s="26"/>
      <c r="L23" s="26"/>
      <c r="M23" s="26"/>
      <c r="N23" s="40"/>
      <c r="O23" s="25">
        <f t="shared" si="0"/>
        <v>0</v>
      </c>
      <c r="P23" s="26">
        <f t="shared" si="1"/>
        <v>0</v>
      </c>
      <c r="Q23" s="26">
        <f t="shared" si="2"/>
        <v>4515</v>
      </c>
      <c r="R23" s="26">
        <f t="shared" si="3"/>
        <v>0</v>
      </c>
      <c r="S23" s="26">
        <f t="shared" si="4"/>
        <v>0</v>
      </c>
      <c r="T23" s="76">
        <f t="shared" si="5"/>
        <v>0</v>
      </c>
      <c r="U23" s="73">
        <f t="shared" si="6"/>
        <v>0</v>
      </c>
      <c r="V23" s="22">
        <f t="shared" si="7"/>
        <v>0</v>
      </c>
      <c r="W23" s="21">
        <f t="shared" si="8"/>
        <v>0</v>
      </c>
      <c r="X23" s="21">
        <f t="shared" si="9"/>
        <v>0</v>
      </c>
      <c r="Y23" s="51">
        <f t="shared" si="10"/>
        <v>4515</v>
      </c>
    </row>
    <row r="24" spans="1:25" ht="13.5" thickBot="1" x14ac:dyDescent="0.25">
      <c r="A24" s="31">
        <v>18</v>
      </c>
      <c r="B24" s="103" t="s">
        <v>457</v>
      </c>
      <c r="C24" s="23" t="s">
        <v>333</v>
      </c>
      <c r="D24" s="24" t="s">
        <v>77</v>
      </c>
      <c r="E24" s="25"/>
      <c r="F24" s="26">
        <v>20</v>
      </c>
      <c r="G24" s="26">
        <v>16</v>
      </c>
      <c r="H24" s="26"/>
      <c r="I24" s="26"/>
      <c r="J24" s="26"/>
      <c r="K24" s="26"/>
      <c r="L24" s="26"/>
      <c r="M24" s="26"/>
      <c r="N24" s="40"/>
      <c r="O24" s="25">
        <f t="shared" si="0"/>
        <v>0</v>
      </c>
      <c r="P24" s="26">
        <f t="shared" si="1"/>
        <v>1730</v>
      </c>
      <c r="Q24" s="26">
        <f t="shared" si="2"/>
        <v>2408</v>
      </c>
      <c r="R24" s="26">
        <f t="shared" si="3"/>
        <v>0</v>
      </c>
      <c r="S24" s="26">
        <f t="shared" si="4"/>
        <v>0</v>
      </c>
      <c r="T24" s="76">
        <f t="shared" si="5"/>
        <v>0</v>
      </c>
      <c r="U24" s="73">
        <f t="shared" si="6"/>
        <v>0</v>
      </c>
      <c r="V24" s="22">
        <f t="shared" si="7"/>
        <v>0</v>
      </c>
      <c r="W24" s="21">
        <f t="shared" si="8"/>
        <v>0</v>
      </c>
      <c r="X24" s="21">
        <f t="shared" si="9"/>
        <v>0</v>
      </c>
      <c r="Y24" s="51">
        <f t="shared" si="10"/>
        <v>4138</v>
      </c>
    </row>
    <row r="25" spans="1:25" ht="13.5" thickBot="1" x14ac:dyDescent="0.25">
      <c r="A25" s="29">
        <v>19</v>
      </c>
      <c r="B25" s="104" t="s">
        <v>458</v>
      </c>
      <c r="C25" s="20" t="s">
        <v>330</v>
      </c>
      <c r="D25" s="24" t="s">
        <v>229</v>
      </c>
      <c r="E25" s="25">
        <v>14</v>
      </c>
      <c r="F25" s="26"/>
      <c r="G25" s="26">
        <v>15</v>
      </c>
      <c r="H25" s="26"/>
      <c r="I25" s="26"/>
      <c r="J25" s="26"/>
      <c r="K25" s="26"/>
      <c r="L25" s="26"/>
      <c r="M25" s="26"/>
      <c r="N25" s="40"/>
      <c r="O25" s="25">
        <f t="shared" si="0"/>
        <v>1471</v>
      </c>
      <c r="P25" s="26">
        <f t="shared" si="1"/>
        <v>0</v>
      </c>
      <c r="Q25" s="26">
        <f t="shared" si="2"/>
        <v>2604</v>
      </c>
      <c r="R25" s="26">
        <f t="shared" si="3"/>
        <v>0</v>
      </c>
      <c r="S25" s="26">
        <f t="shared" si="4"/>
        <v>0</v>
      </c>
      <c r="T25" s="76">
        <f t="shared" si="5"/>
        <v>0</v>
      </c>
      <c r="U25" s="73">
        <f t="shared" si="6"/>
        <v>0</v>
      </c>
      <c r="V25" s="22">
        <f t="shared" si="7"/>
        <v>0</v>
      </c>
      <c r="W25" s="21">
        <f t="shared" si="8"/>
        <v>0</v>
      </c>
      <c r="X25" s="21">
        <f t="shared" si="9"/>
        <v>0</v>
      </c>
      <c r="Y25" s="51">
        <f t="shared" si="10"/>
        <v>4075</v>
      </c>
    </row>
    <row r="26" spans="1:25" ht="13.5" thickBot="1" x14ac:dyDescent="0.25">
      <c r="A26" s="31">
        <v>20</v>
      </c>
      <c r="B26" s="103" t="s">
        <v>464</v>
      </c>
      <c r="C26" s="28" t="s">
        <v>369</v>
      </c>
      <c r="D26" s="40" t="s">
        <v>321</v>
      </c>
      <c r="E26" s="25">
        <v>6</v>
      </c>
      <c r="F26" s="26"/>
      <c r="G26" s="26"/>
      <c r="H26" s="26"/>
      <c r="I26" s="26"/>
      <c r="J26" s="26"/>
      <c r="K26" s="26"/>
      <c r="L26" s="26"/>
      <c r="M26" s="26"/>
      <c r="N26" s="40"/>
      <c r="O26" s="25">
        <f t="shared" si="0"/>
        <v>4047</v>
      </c>
      <c r="P26" s="26">
        <f t="shared" si="1"/>
        <v>0</v>
      </c>
      <c r="Q26" s="26">
        <f t="shared" si="2"/>
        <v>0</v>
      </c>
      <c r="R26" s="26">
        <f t="shared" si="3"/>
        <v>0</v>
      </c>
      <c r="S26" s="26">
        <f t="shared" si="4"/>
        <v>0</v>
      </c>
      <c r="T26" s="76">
        <f t="shared" si="5"/>
        <v>0</v>
      </c>
      <c r="U26" s="73">
        <f t="shared" si="6"/>
        <v>0</v>
      </c>
      <c r="V26" s="22">
        <f t="shared" si="7"/>
        <v>0</v>
      </c>
      <c r="W26" s="21">
        <f t="shared" si="8"/>
        <v>0</v>
      </c>
      <c r="X26" s="21">
        <f t="shared" si="9"/>
        <v>0</v>
      </c>
      <c r="Y26" s="51">
        <f t="shared" si="10"/>
        <v>4047</v>
      </c>
    </row>
    <row r="27" spans="1:25" ht="13.5" thickBot="1" x14ac:dyDescent="0.25">
      <c r="A27" s="31">
        <v>21</v>
      </c>
      <c r="B27" s="103" t="s">
        <v>470</v>
      </c>
      <c r="C27" s="23" t="s">
        <v>21</v>
      </c>
      <c r="D27" s="24" t="s">
        <v>22</v>
      </c>
      <c r="E27" s="25"/>
      <c r="F27" s="26">
        <v>16</v>
      </c>
      <c r="G27" s="26">
        <v>22</v>
      </c>
      <c r="H27" s="26"/>
      <c r="I27" s="26"/>
      <c r="J27" s="26"/>
      <c r="K27" s="26"/>
      <c r="L27" s="26"/>
      <c r="M27" s="26"/>
      <c r="N27" s="40"/>
      <c r="O27" s="25">
        <f t="shared" si="0"/>
        <v>0</v>
      </c>
      <c r="P27" s="26">
        <f t="shared" si="1"/>
        <v>2408</v>
      </c>
      <c r="Q27" s="26">
        <f t="shared" si="2"/>
        <v>1440</v>
      </c>
      <c r="R27" s="26">
        <f t="shared" si="3"/>
        <v>0</v>
      </c>
      <c r="S27" s="26">
        <f t="shared" si="4"/>
        <v>0</v>
      </c>
      <c r="T27" s="76">
        <f t="shared" si="5"/>
        <v>0</v>
      </c>
      <c r="U27" s="73">
        <f t="shared" si="6"/>
        <v>0</v>
      </c>
      <c r="V27" s="22">
        <f t="shared" si="7"/>
        <v>0</v>
      </c>
      <c r="W27" s="21">
        <f t="shared" si="8"/>
        <v>0</v>
      </c>
      <c r="X27" s="21">
        <f t="shared" si="9"/>
        <v>0</v>
      </c>
      <c r="Y27" s="51">
        <f t="shared" si="10"/>
        <v>3848</v>
      </c>
    </row>
    <row r="28" spans="1:25" ht="13.5" thickBot="1" x14ac:dyDescent="0.25">
      <c r="A28" s="31">
        <v>22</v>
      </c>
      <c r="B28" s="103" t="s">
        <v>473</v>
      </c>
      <c r="C28" s="23" t="s">
        <v>405</v>
      </c>
      <c r="D28" s="40" t="s">
        <v>112</v>
      </c>
      <c r="E28" s="25"/>
      <c r="F28" s="26">
        <v>10</v>
      </c>
      <c r="G28" s="26"/>
      <c r="H28" s="26"/>
      <c r="I28" s="26"/>
      <c r="J28" s="26"/>
      <c r="K28" s="26"/>
      <c r="L28" s="26"/>
      <c r="M28" s="26"/>
      <c r="N28" s="40"/>
      <c r="O28" s="25">
        <f t="shared" si="0"/>
        <v>0</v>
      </c>
      <c r="P28" s="26">
        <f t="shared" si="1"/>
        <v>3837</v>
      </c>
      <c r="Q28" s="26">
        <f t="shared" si="2"/>
        <v>0</v>
      </c>
      <c r="R28" s="26">
        <f t="shared" si="3"/>
        <v>0</v>
      </c>
      <c r="S28" s="26">
        <f t="shared" si="4"/>
        <v>0</v>
      </c>
      <c r="T28" s="76">
        <f t="shared" si="5"/>
        <v>0</v>
      </c>
      <c r="U28" s="73">
        <f t="shared" si="6"/>
        <v>0</v>
      </c>
      <c r="V28" s="22">
        <f t="shared" si="7"/>
        <v>0</v>
      </c>
      <c r="W28" s="21">
        <f t="shared" si="8"/>
        <v>0</v>
      </c>
      <c r="X28" s="21">
        <f t="shared" si="9"/>
        <v>0</v>
      </c>
      <c r="Y28" s="51">
        <f t="shared" si="10"/>
        <v>3837</v>
      </c>
    </row>
    <row r="29" spans="1:25" ht="13.5" thickBot="1" x14ac:dyDescent="0.25">
      <c r="A29" s="31">
        <v>23</v>
      </c>
      <c r="B29" s="103" t="s">
        <v>468</v>
      </c>
      <c r="C29" s="23" t="s">
        <v>31</v>
      </c>
      <c r="D29" s="24" t="s">
        <v>32</v>
      </c>
      <c r="E29" s="25"/>
      <c r="F29" s="26">
        <v>11</v>
      </c>
      <c r="G29" s="26"/>
      <c r="H29" s="26"/>
      <c r="I29" s="26"/>
      <c r="J29" s="26"/>
      <c r="K29" s="26"/>
      <c r="L29" s="26"/>
      <c r="M29" s="26"/>
      <c r="N29" s="40"/>
      <c r="O29" s="25">
        <f t="shared" si="0"/>
        <v>0</v>
      </c>
      <c r="P29" s="26">
        <f t="shared" si="1"/>
        <v>3547</v>
      </c>
      <c r="Q29" s="26">
        <f t="shared" si="2"/>
        <v>0</v>
      </c>
      <c r="R29" s="26">
        <f t="shared" si="3"/>
        <v>0</v>
      </c>
      <c r="S29" s="26">
        <f t="shared" si="4"/>
        <v>0</v>
      </c>
      <c r="T29" s="76">
        <f t="shared" si="5"/>
        <v>0</v>
      </c>
      <c r="U29" s="73">
        <f t="shared" si="6"/>
        <v>0</v>
      </c>
      <c r="V29" s="22">
        <f t="shared" si="7"/>
        <v>0</v>
      </c>
      <c r="W29" s="21">
        <f t="shared" si="8"/>
        <v>0</v>
      </c>
      <c r="X29" s="21">
        <f t="shared" si="9"/>
        <v>0</v>
      </c>
      <c r="Y29" s="51">
        <f t="shared" si="10"/>
        <v>3547</v>
      </c>
    </row>
    <row r="30" spans="1:25" ht="13.5" thickBot="1" x14ac:dyDescent="0.25">
      <c r="A30" s="31">
        <v>24</v>
      </c>
      <c r="B30" s="26" t="s">
        <v>475</v>
      </c>
      <c r="C30" s="28" t="s">
        <v>320</v>
      </c>
      <c r="D30" s="40" t="s">
        <v>321</v>
      </c>
      <c r="E30" s="25"/>
      <c r="F30" s="26"/>
      <c r="G30" s="26">
        <v>11</v>
      </c>
      <c r="H30" s="26"/>
      <c r="I30" s="26"/>
      <c r="J30" s="26"/>
      <c r="K30" s="26"/>
      <c r="L30" s="26"/>
      <c r="M30" s="26"/>
      <c r="N30" s="40"/>
      <c r="O30" s="25">
        <f t="shared" si="0"/>
        <v>0</v>
      </c>
      <c r="P30" s="26">
        <f t="shared" si="1"/>
        <v>0</v>
      </c>
      <c r="Q30" s="26">
        <f t="shared" si="2"/>
        <v>3547</v>
      </c>
      <c r="R30" s="26">
        <f t="shared" si="3"/>
        <v>0</v>
      </c>
      <c r="S30" s="26">
        <f t="shared" si="4"/>
        <v>0</v>
      </c>
      <c r="T30" s="76">
        <f t="shared" si="5"/>
        <v>0</v>
      </c>
      <c r="U30" s="73">
        <f t="shared" si="6"/>
        <v>0</v>
      </c>
      <c r="V30" s="22">
        <f t="shared" si="7"/>
        <v>0</v>
      </c>
      <c r="W30" s="21">
        <f t="shared" si="8"/>
        <v>0</v>
      </c>
      <c r="X30" s="21">
        <f t="shared" si="9"/>
        <v>0</v>
      </c>
      <c r="Y30" s="51">
        <f t="shared" si="10"/>
        <v>3547</v>
      </c>
    </row>
    <row r="31" spans="1:25" ht="13.5" thickBot="1" x14ac:dyDescent="0.25">
      <c r="A31" s="31">
        <v>25</v>
      </c>
      <c r="B31" s="103" t="s">
        <v>461</v>
      </c>
      <c r="C31" s="23" t="s">
        <v>36</v>
      </c>
      <c r="D31" s="24" t="s">
        <v>37</v>
      </c>
      <c r="E31" s="25">
        <v>17</v>
      </c>
      <c r="F31" s="26">
        <v>24</v>
      </c>
      <c r="G31" s="26">
        <v>25</v>
      </c>
      <c r="H31" s="26"/>
      <c r="I31" s="26"/>
      <c r="J31" s="26"/>
      <c r="K31" s="26"/>
      <c r="L31" s="26"/>
      <c r="M31" s="26"/>
      <c r="N31" s="40"/>
      <c r="O31" s="25">
        <f t="shared" si="0"/>
        <v>881</v>
      </c>
      <c r="P31" s="26">
        <f t="shared" si="1"/>
        <v>1176</v>
      </c>
      <c r="Q31" s="26">
        <f t="shared" si="2"/>
        <v>1052</v>
      </c>
      <c r="R31" s="26">
        <f t="shared" si="3"/>
        <v>0</v>
      </c>
      <c r="S31" s="26">
        <f t="shared" si="4"/>
        <v>0</v>
      </c>
      <c r="T31" s="76">
        <f t="shared" si="5"/>
        <v>0</v>
      </c>
      <c r="U31" s="73">
        <f t="shared" si="6"/>
        <v>0</v>
      </c>
      <c r="V31" s="22">
        <f t="shared" si="7"/>
        <v>0</v>
      </c>
      <c r="W31" s="21">
        <f t="shared" si="8"/>
        <v>0</v>
      </c>
      <c r="X31" s="21">
        <f t="shared" si="9"/>
        <v>0</v>
      </c>
      <c r="Y31" s="51">
        <f t="shared" si="10"/>
        <v>3109</v>
      </c>
    </row>
    <row r="32" spans="1:25" ht="13.5" thickBot="1" x14ac:dyDescent="0.25">
      <c r="A32" s="31">
        <v>26</v>
      </c>
      <c r="B32" s="103" t="s">
        <v>462</v>
      </c>
      <c r="C32" s="23" t="s">
        <v>382</v>
      </c>
      <c r="D32" s="24" t="s">
        <v>80</v>
      </c>
      <c r="E32" s="25">
        <v>15</v>
      </c>
      <c r="F32" s="26">
        <v>21</v>
      </c>
      <c r="G32" s="26"/>
      <c r="H32" s="26"/>
      <c r="I32" s="26"/>
      <c r="J32" s="26"/>
      <c r="K32" s="26"/>
      <c r="L32" s="26"/>
      <c r="M32" s="26"/>
      <c r="N32" s="40"/>
      <c r="O32" s="25">
        <f t="shared" si="0"/>
        <v>1261</v>
      </c>
      <c r="P32" s="26">
        <f t="shared" si="1"/>
        <v>1582</v>
      </c>
      <c r="Q32" s="26">
        <f t="shared" si="2"/>
        <v>0</v>
      </c>
      <c r="R32" s="26">
        <f t="shared" si="3"/>
        <v>0</v>
      </c>
      <c r="S32" s="26">
        <f t="shared" si="4"/>
        <v>0</v>
      </c>
      <c r="T32" s="76">
        <f t="shared" si="5"/>
        <v>0</v>
      </c>
      <c r="U32" s="73">
        <f t="shared" si="6"/>
        <v>0</v>
      </c>
      <c r="V32" s="22">
        <f t="shared" si="7"/>
        <v>0</v>
      </c>
      <c r="W32" s="21">
        <f t="shared" si="8"/>
        <v>0</v>
      </c>
      <c r="X32" s="21">
        <f t="shared" si="9"/>
        <v>0</v>
      </c>
      <c r="Y32" s="51">
        <f t="shared" si="10"/>
        <v>2843</v>
      </c>
    </row>
    <row r="33" spans="1:25" ht="13.5" thickBot="1" x14ac:dyDescent="0.25">
      <c r="A33" s="31">
        <v>27</v>
      </c>
      <c r="B33" s="103" t="s">
        <v>476</v>
      </c>
      <c r="C33" s="23" t="s">
        <v>411</v>
      </c>
      <c r="D33" s="24" t="s">
        <v>412</v>
      </c>
      <c r="E33" s="25"/>
      <c r="F33" s="26">
        <v>14</v>
      </c>
      <c r="G33" s="26"/>
      <c r="H33" s="26"/>
      <c r="I33" s="26"/>
      <c r="J33" s="26"/>
      <c r="K33" s="26"/>
      <c r="L33" s="26"/>
      <c r="M33" s="26"/>
      <c r="N33" s="40"/>
      <c r="O33" s="25">
        <f t="shared" si="0"/>
        <v>0</v>
      </c>
      <c r="P33" s="26">
        <f t="shared" si="1"/>
        <v>2814</v>
      </c>
      <c r="Q33" s="26">
        <f t="shared" si="2"/>
        <v>0</v>
      </c>
      <c r="R33" s="26">
        <f t="shared" si="3"/>
        <v>0</v>
      </c>
      <c r="S33" s="26">
        <f t="shared" si="4"/>
        <v>0</v>
      </c>
      <c r="T33" s="76">
        <f t="shared" si="5"/>
        <v>0</v>
      </c>
      <c r="U33" s="73">
        <f t="shared" si="6"/>
        <v>0</v>
      </c>
      <c r="V33" s="22">
        <f t="shared" si="7"/>
        <v>0</v>
      </c>
      <c r="W33" s="21">
        <f t="shared" si="8"/>
        <v>0</v>
      </c>
      <c r="X33" s="21">
        <f t="shared" si="9"/>
        <v>0</v>
      </c>
      <c r="Y33" s="51">
        <f t="shared" si="10"/>
        <v>2814</v>
      </c>
    </row>
    <row r="34" spans="1:25" ht="13.5" thickBot="1" x14ac:dyDescent="0.25">
      <c r="A34" s="31">
        <v>28</v>
      </c>
      <c r="B34" s="103" t="s">
        <v>476</v>
      </c>
      <c r="C34" s="23" t="s">
        <v>417</v>
      </c>
      <c r="D34" s="24" t="s">
        <v>292</v>
      </c>
      <c r="E34" s="25"/>
      <c r="F34" s="26">
        <v>18</v>
      </c>
      <c r="G34" s="26"/>
      <c r="H34" s="26"/>
      <c r="I34" s="26"/>
      <c r="J34" s="26"/>
      <c r="K34" s="26"/>
      <c r="L34" s="26"/>
      <c r="M34" s="26"/>
      <c r="N34" s="40"/>
      <c r="O34" s="25">
        <f t="shared" si="0"/>
        <v>0</v>
      </c>
      <c r="P34" s="26">
        <f t="shared" si="1"/>
        <v>2050</v>
      </c>
      <c r="Q34" s="26">
        <f t="shared" si="2"/>
        <v>0</v>
      </c>
      <c r="R34" s="26">
        <f t="shared" si="3"/>
        <v>0</v>
      </c>
      <c r="S34" s="26">
        <f t="shared" si="4"/>
        <v>0</v>
      </c>
      <c r="T34" s="76">
        <f t="shared" si="5"/>
        <v>0</v>
      </c>
      <c r="U34" s="73">
        <f t="shared" si="6"/>
        <v>0</v>
      </c>
      <c r="V34" s="22">
        <f t="shared" si="7"/>
        <v>0</v>
      </c>
      <c r="W34" s="21">
        <f t="shared" si="8"/>
        <v>0</v>
      </c>
      <c r="X34" s="21">
        <f t="shared" si="9"/>
        <v>0</v>
      </c>
      <c r="Y34" s="51">
        <f t="shared" si="10"/>
        <v>2050</v>
      </c>
    </row>
    <row r="35" spans="1:25" ht="13.5" thickBot="1" x14ac:dyDescent="0.25">
      <c r="A35" s="31">
        <v>29</v>
      </c>
      <c r="B35" s="26" t="s">
        <v>466</v>
      </c>
      <c r="C35" s="28" t="s">
        <v>338</v>
      </c>
      <c r="D35" s="40" t="s">
        <v>339</v>
      </c>
      <c r="E35" s="25"/>
      <c r="F35" s="26"/>
      <c r="G35" s="26">
        <v>18</v>
      </c>
      <c r="H35" s="26"/>
      <c r="I35" s="26"/>
      <c r="J35" s="26"/>
      <c r="K35" s="26"/>
      <c r="L35" s="26"/>
      <c r="M35" s="26"/>
      <c r="N35" s="40"/>
      <c r="O35" s="25">
        <f t="shared" si="0"/>
        <v>0</v>
      </c>
      <c r="P35" s="26">
        <f t="shared" si="1"/>
        <v>0</v>
      </c>
      <c r="Q35" s="26">
        <f t="shared" si="2"/>
        <v>2050</v>
      </c>
      <c r="R35" s="26">
        <f t="shared" si="3"/>
        <v>0</v>
      </c>
      <c r="S35" s="26">
        <f t="shared" si="4"/>
        <v>0</v>
      </c>
      <c r="T35" s="76">
        <f t="shared" si="5"/>
        <v>0</v>
      </c>
      <c r="U35" s="73">
        <f t="shared" si="6"/>
        <v>0</v>
      </c>
      <c r="V35" s="22">
        <f t="shared" si="7"/>
        <v>0</v>
      </c>
      <c r="W35" s="21">
        <f t="shared" si="8"/>
        <v>0</v>
      </c>
      <c r="X35" s="21">
        <f t="shared" si="9"/>
        <v>0</v>
      </c>
      <c r="Y35" s="51">
        <f t="shared" si="10"/>
        <v>2050</v>
      </c>
    </row>
    <row r="36" spans="1:25" ht="13.5" thickBot="1" x14ac:dyDescent="0.25">
      <c r="A36" s="31">
        <v>30</v>
      </c>
      <c r="B36" s="103" t="s">
        <v>471</v>
      </c>
      <c r="C36" s="28" t="s">
        <v>27</v>
      </c>
      <c r="D36" s="24" t="s">
        <v>28</v>
      </c>
      <c r="E36" s="25"/>
      <c r="F36" s="26">
        <v>25</v>
      </c>
      <c r="G36" s="26">
        <v>26</v>
      </c>
      <c r="H36" s="26"/>
      <c r="I36" s="26"/>
      <c r="J36" s="26"/>
      <c r="K36" s="26"/>
      <c r="L36" s="26"/>
      <c r="M36" s="26"/>
      <c r="N36" s="40"/>
      <c r="O36" s="25">
        <f t="shared" si="0"/>
        <v>0</v>
      </c>
      <c r="P36" s="26">
        <f t="shared" si="1"/>
        <v>1052</v>
      </c>
      <c r="Q36" s="26">
        <f t="shared" si="2"/>
        <v>932</v>
      </c>
      <c r="R36" s="26">
        <f t="shared" si="3"/>
        <v>0</v>
      </c>
      <c r="S36" s="26">
        <f t="shared" si="4"/>
        <v>0</v>
      </c>
      <c r="T36" s="76">
        <f t="shared" si="5"/>
        <v>0</v>
      </c>
      <c r="U36" s="73">
        <f t="shared" si="6"/>
        <v>0</v>
      </c>
      <c r="V36" s="22">
        <f t="shared" si="7"/>
        <v>0</v>
      </c>
      <c r="W36" s="21">
        <f t="shared" si="8"/>
        <v>0</v>
      </c>
      <c r="X36" s="21">
        <f t="shared" si="9"/>
        <v>0</v>
      </c>
      <c r="Y36" s="51">
        <f t="shared" si="10"/>
        <v>1984</v>
      </c>
    </row>
    <row r="37" spans="1:25" ht="13.5" thickBot="1" x14ac:dyDescent="0.25">
      <c r="A37" s="31">
        <v>31</v>
      </c>
      <c r="B37" s="103" t="s">
        <v>471</v>
      </c>
      <c r="C37" s="23" t="s">
        <v>376</v>
      </c>
      <c r="D37" s="24" t="s">
        <v>251</v>
      </c>
      <c r="E37" s="25">
        <v>12</v>
      </c>
      <c r="F37" s="26"/>
      <c r="G37" s="26"/>
      <c r="H37" s="26"/>
      <c r="I37" s="26"/>
      <c r="J37" s="26"/>
      <c r="K37" s="26"/>
      <c r="L37" s="26"/>
      <c r="M37" s="26"/>
      <c r="N37" s="40"/>
      <c r="O37" s="25">
        <f t="shared" si="0"/>
        <v>1940</v>
      </c>
      <c r="P37" s="26">
        <f t="shared" si="1"/>
        <v>0</v>
      </c>
      <c r="Q37" s="26">
        <f t="shared" si="2"/>
        <v>0</v>
      </c>
      <c r="R37" s="26">
        <f t="shared" si="3"/>
        <v>0</v>
      </c>
      <c r="S37" s="26">
        <f t="shared" si="4"/>
        <v>0</v>
      </c>
      <c r="T37" s="76">
        <f t="shared" si="5"/>
        <v>0</v>
      </c>
      <c r="U37" s="73">
        <f t="shared" si="6"/>
        <v>0</v>
      </c>
      <c r="V37" s="22">
        <f t="shared" si="7"/>
        <v>0</v>
      </c>
      <c r="W37" s="21">
        <f t="shared" si="8"/>
        <v>0</v>
      </c>
      <c r="X37" s="21">
        <f t="shared" si="9"/>
        <v>0</v>
      </c>
      <c r="Y37" s="51">
        <f t="shared" si="10"/>
        <v>1940</v>
      </c>
    </row>
    <row r="38" spans="1:25" ht="13.5" thickBot="1" x14ac:dyDescent="0.25">
      <c r="A38" s="31">
        <v>32</v>
      </c>
      <c r="B38" s="103" t="s">
        <v>466</v>
      </c>
      <c r="C38" s="23" t="s">
        <v>420</v>
      </c>
      <c r="D38" s="40" t="s">
        <v>421</v>
      </c>
      <c r="E38" s="25"/>
      <c r="F38" s="26">
        <v>19</v>
      </c>
      <c r="G38" s="26"/>
      <c r="H38" s="26"/>
      <c r="I38" s="26"/>
      <c r="J38" s="26"/>
      <c r="K38" s="26"/>
      <c r="L38" s="26"/>
      <c r="M38" s="26"/>
      <c r="N38" s="40"/>
      <c r="O38" s="25">
        <f t="shared" si="0"/>
        <v>0</v>
      </c>
      <c r="P38" s="26">
        <f t="shared" si="1"/>
        <v>1886</v>
      </c>
      <c r="Q38" s="26">
        <f t="shared" si="2"/>
        <v>0</v>
      </c>
      <c r="R38" s="26">
        <f t="shared" si="3"/>
        <v>0</v>
      </c>
      <c r="S38" s="26">
        <f t="shared" si="4"/>
        <v>0</v>
      </c>
      <c r="T38" s="76">
        <f t="shared" si="5"/>
        <v>0</v>
      </c>
      <c r="U38" s="73">
        <f t="shared" si="6"/>
        <v>0</v>
      </c>
      <c r="V38" s="22">
        <f t="shared" si="7"/>
        <v>0</v>
      </c>
      <c r="W38" s="21">
        <f t="shared" si="8"/>
        <v>0</v>
      </c>
      <c r="X38" s="21">
        <f t="shared" si="9"/>
        <v>0</v>
      </c>
      <c r="Y38" s="51">
        <f t="shared" si="10"/>
        <v>1886</v>
      </c>
    </row>
    <row r="39" spans="1:25" ht="13.5" thickBot="1" x14ac:dyDescent="0.25">
      <c r="A39" s="31">
        <v>33</v>
      </c>
      <c r="B39" s="26" t="s">
        <v>476</v>
      </c>
      <c r="C39" s="28" t="s">
        <v>342</v>
      </c>
      <c r="D39" s="40" t="s">
        <v>343</v>
      </c>
      <c r="E39" s="25"/>
      <c r="F39" s="26"/>
      <c r="G39" s="26">
        <v>19</v>
      </c>
      <c r="H39" s="26"/>
      <c r="I39" s="26"/>
      <c r="J39" s="26"/>
      <c r="K39" s="26"/>
      <c r="L39" s="26"/>
      <c r="M39" s="26"/>
      <c r="N39" s="40"/>
      <c r="O39" s="25">
        <f t="shared" si="0"/>
        <v>0</v>
      </c>
      <c r="P39" s="26">
        <f t="shared" si="1"/>
        <v>0</v>
      </c>
      <c r="Q39" s="26">
        <f t="shared" si="2"/>
        <v>1886</v>
      </c>
      <c r="R39" s="26">
        <f t="shared" si="3"/>
        <v>0</v>
      </c>
      <c r="S39" s="26">
        <f t="shared" si="4"/>
        <v>0</v>
      </c>
      <c r="T39" s="76">
        <f t="shared" si="5"/>
        <v>0</v>
      </c>
      <c r="U39" s="73">
        <f t="shared" si="6"/>
        <v>0</v>
      </c>
      <c r="V39" s="22">
        <f t="shared" si="7"/>
        <v>0</v>
      </c>
      <c r="W39" s="21">
        <f t="shared" si="8"/>
        <v>0</v>
      </c>
      <c r="X39" s="21">
        <f t="shared" si="9"/>
        <v>0</v>
      </c>
      <c r="Y39" s="51">
        <f t="shared" si="10"/>
        <v>1886</v>
      </c>
    </row>
    <row r="40" spans="1:25" ht="13.5" hidden="1" thickBot="1" x14ac:dyDescent="0.25">
      <c r="A40" s="31">
        <v>34</v>
      </c>
      <c r="B40" s="92" t="s">
        <v>472</v>
      </c>
      <c r="C40" s="27" t="s">
        <v>438</v>
      </c>
      <c r="D40" s="100" t="s">
        <v>59</v>
      </c>
      <c r="E40" s="98"/>
      <c r="F40" s="21">
        <v>27</v>
      </c>
      <c r="G40" s="21"/>
      <c r="H40" s="21"/>
      <c r="I40" s="21"/>
      <c r="J40" s="21"/>
      <c r="K40" s="21"/>
      <c r="L40" s="21"/>
      <c r="M40" s="21"/>
      <c r="N40" s="57"/>
      <c r="O40" s="98">
        <f t="shared" si="0"/>
        <v>0</v>
      </c>
      <c r="P40" s="21">
        <f t="shared" si="1"/>
        <v>818</v>
      </c>
      <c r="Q40" s="21">
        <f t="shared" si="2"/>
        <v>0</v>
      </c>
      <c r="R40" s="21">
        <f t="shared" si="3"/>
        <v>0</v>
      </c>
      <c r="S40" s="21">
        <f t="shared" si="4"/>
        <v>0</v>
      </c>
      <c r="T40" s="99">
        <f t="shared" si="5"/>
        <v>0</v>
      </c>
      <c r="U40" s="22">
        <f t="shared" si="6"/>
        <v>0</v>
      </c>
      <c r="V40" s="22">
        <f t="shared" si="7"/>
        <v>0</v>
      </c>
      <c r="W40" s="21">
        <f t="shared" si="8"/>
        <v>0</v>
      </c>
      <c r="X40" s="21">
        <f t="shared" si="9"/>
        <v>0</v>
      </c>
      <c r="Y40" s="30">
        <f>SUM(LARGE(O40:X40,1),LARGE(O40:X40,2),LARGE(O40:X40,3))</f>
        <v>818</v>
      </c>
    </row>
    <row r="41" spans="1:25" ht="13.5" hidden="1" thickBot="1" x14ac:dyDescent="0.25">
      <c r="A41" s="31">
        <v>35</v>
      </c>
      <c r="B41" s="93" t="s">
        <v>478</v>
      </c>
      <c r="C41" s="33" t="s">
        <v>441</v>
      </c>
      <c r="D41" s="34" t="s">
        <v>442</v>
      </c>
      <c r="E41" s="35"/>
      <c r="F41" s="36">
        <v>28</v>
      </c>
      <c r="G41" s="36"/>
      <c r="H41" s="36"/>
      <c r="I41" s="36"/>
      <c r="J41" s="36"/>
      <c r="K41" s="36"/>
      <c r="L41" s="36"/>
      <c r="M41" s="36"/>
      <c r="N41" s="41"/>
      <c r="O41" s="35">
        <f t="shared" si="0"/>
        <v>0</v>
      </c>
      <c r="P41" s="36">
        <f t="shared" si="1"/>
        <v>707</v>
      </c>
      <c r="Q41" s="36">
        <f t="shared" si="2"/>
        <v>0</v>
      </c>
      <c r="R41" s="36">
        <f t="shared" si="3"/>
        <v>0</v>
      </c>
      <c r="S41" s="36">
        <f t="shared" si="4"/>
        <v>0</v>
      </c>
      <c r="T41" s="77">
        <f t="shared" si="5"/>
        <v>0</v>
      </c>
      <c r="U41" s="74">
        <f t="shared" si="6"/>
        <v>0</v>
      </c>
      <c r="V41" s="37">
        <f t="shared" si="7"/>
        <v>0</v>
      </c>
      <c r="W41" s="38">
        <f t="shared" si="8"/>
        <v>0</v>
      </c>
      <c r="X41" s="38">
        <f t="shared" si="9"/>
        <v>0</v>
      </c>
      <c r="Y41" s="39">
        <f>SUM(LARGE(O41:X41,1),LARGE(O41:X41,2),LARGE(O41:X41,3))</f>
        <v>707</v>
      </c>
    </row>
    <row r="42" spans="1:25" ht="13.5" thickBot="1" x14ac:dyDescent="0.25">
      <c r="A42" s="31">
        <v>36</v>
      </c>
      <c r="B42" s="105" t="s">
        <v>479</v>
      </c>
      <c r="C42" s="33" t="s">
        <v>354</v>
      </c>
      <c r="D42" s="34" t="s">
        <v>293</v>
      </c>
      <c r="E42" s="25">
        <v>18</v>
      </c>
      <c r="F42" s="26"/>
      <c r="G42" s="26">
        <v>24</v>
      </c>
      <c r="H42" s="26"/>
      <c r="I42" s="26"/>
      <c r="J42" s="26"/>
      <c r="K42" s="26"/>
      <c r="L42" s="26"/>
      <c r="M42" s="26"/>
      <c r="N42" s="40"/>
      <c r="O42" s="25">
        <f t="shared" si="0"/>
        <v>707</v>
      </c>
      <c r="P42" s="26">
        <f t="shared" si="1"/>
        <v>0</v>
      </c>
      <c r="Q42" s="26">
        <f t="shared" si="2"/>
        <v>1176</v>
      </c>
      <c r="R42" s="26">
        <f t="shared" si="3"/>
        <v>0</v>
      </c>
      <c r="S42" s="26">
        <f t="shared" si="4"/>
        <v>0</v>
      </c>
      <c r="T42" s="76">
        <f t="shared" si="5"/>
        <v>0</v>
      </c>
      <c r="U42" s="73">
        <f t="shared" si="6"/>
        <v>0</v>
      </c>
      <c r="V42" s="22">
        <f t="shared" si="7"/>
        <v>0</v>
      </c>
      <c r="W42" s="21">
        <f t="shared" si="8"/>
        <v>0</v>
      </c>
      <c r="X42" s="21">
        <f t="shared" si="9"/>
        <v>0</v>
      </c>
      <c r="Y42" s="51">
        <f t="shared" ref="Y42:Y52" si="11">SUM(LARGE(O42:X42,1),LARGE(O42:X42,2),LARGE(O42:X42,3),LARGE(O42:X42,4))</f>
        <v>1883</v>
      </c>
    </row>
    <row r="43" spans="1:25" ht="13.5" thickBot="1" x14ac:dyDescent="0.25">
      <c r="A43" s="31">
        <v>37</v>
      </c>
      <c r="B43" s="44" t="s">
        <v>474</v>
      </c>
      <c r="C43" s="44" t="s">
        <v>38</v>
      </c>
      <c r="D43" s="44" t="s">
        <v>39</v>
      </c>
      <c r="E43" s="25"/>
      <c r="F43" s="26"/>
      <c r="G43" s="26">
        <v>20</v>
      </c>
      <c r="H43" s="26"/>
      <c r="I43" s="26"/>
      <c r="J43" s="26"/>
      <c r="K43" s="26"/>
      <c r="L43" s="26"/>
      <c r="M43" s="26"/>
      <c r="N43" s="40"/>
      <c r="O43" s="25">
        <f t="shared" si="0"/>
        <v>0</v>
      </c>
      <c r="P43" s="26">
        <f t="shared" si="1"/>
        <v>0</v>
      </c>
      <c r="Q43" s="26">
        <f t="shared" si="2"/>
        <v>1730</v>
      </c>
      <c r="R43" s="26">
        <f t="shared" si="3"/>
        <v>0</v>
      </c>
      <c r="S43" s="26">
        <f t="shared" si="4"/>
        <v>0</v>
      </c>
      <c r="T43" s="76">
        <f t="shared" si="5"/>
        <v>0</v>
      </c>
      <c r="U43" s="73">
        <f t="shared" si="6"/>
        <v>0</v>
      </c>
      <c r="V43" s="22">
        <f t="shared" si="7"/>
        <v>0</v>
      </c>
      <c r="W43" s="21">
        <f t="shared" si="8"/>
        <v>0</v>
      </c>
      <c r="X43" s="21">
        <f t="shared" si="9"/>
        <v>0</v>
      </c>
      <c r="Y43" s="51">
        <f t="shared" si="11"/>
        <v>1730</v>
      </c>
    </row>
    <row r="44" spans="1:25" ht="13.5" thickBot="1" x14ac:dyDescent="0.25">
      <c r="A44" s="31">
        <v>38</v>
      </c>
      <c r="B44" s="114" t="s">
        <v>479</v>
      </c>
      <c r="C44" s="117" t="s">
        <v>378</v>
      </c>
      <c r="D44" s="116" t="s">
        <v>292</v>
      </c>
      <c r="E44" s="25">
        <v>13</v>
      </c>
      <c r="F44" s="26"/>
      <c r="G44" s="26"/>
      <c r="H44" s="26"/>
      <c r="I44" s="26"/>
      <c r="J44" s="26"/>
      <c r="K44" s="26"/>
      <c r="L44" s="26"/>
      <c r="M44" s="26"/>
      <c r="N44" s="40"/>
      <c r="O44" s="25">
        <f t="shared" si="0"/>
        <v>1696</v>
      </c>
      <c r="P44" s="26">
        <f t="shared" si="1"/>
        <v>0</v>
      </c>
      <c r="Q44" s="26">
        <f t="shared" si="2"/>
        <v>0</v>
      </c>
      <c r="R44" s="26">
        <f t="shared" si="3"/>
        <v>0</v>
      </c>
      <c r="S44" s="26">
        <f t="shared" si="4"/>
        <v>0</v>
      </c>
      <c r="T44" s="76">
        <f t="shared" si="5"/>
        <v>0</v>
      </c>
      <c r="U44" s="73">
        <f t="shared" si="6"/>
        <v>0</v>
      </c>
      <c r="V44" s="22">
        <f t="shared" si="7"/>
        <v>0</v>
      </c>
      <c r="W44" s="21">
        <f t="shared" si="8"/>
        <v>0</v>
      </c>
      <c r="X44" s="21">
        <f t="shared" si="9"/>
        <v>0</v>
      </c>
      <c r="Y44" s="51">
        <f t="shared" si="11"/>
        <v>1696</v>
      </c>
    </row>
    <row r="45" spans="1:25" ht="13.5" thickBot="1" x14ac:dyDescent="0.25">
      <c r="A45" s="31">
        <v>39</v>
      </c>
      <c r="B45" s="44" t="s">
        <v>479</v>
      </c>
      <c r="C45" s="44" t="s">
        <v>347</v>
      </c>
      <c r="D45" s="44" t="s">
        <v>292</v>
      </c>
      <c r="E45" s="25"/>
      <c r="F45" s="26"/>
      <c r="G45" s="26">
        <v>21</v>
      </c>
      <c r="H45" s="26"/>
      <c r="I45" s="26"/>
      <c r="J45" s="26"/>
      <c r="K45" s="26"/>
      <c r="L45" s="26"/>
      <c r="M45" s="26"/>
      <c r="N45" s="40"/>
      <c r="O45" s="25">
        <f t="shared" si="0"/>
        <v>0</v>
      </c>
      <c r="P45" s="26">
        <f t="shared" si="1"/>
        <v>0</v>
      </c>
      <c r="Q45" s="26">
        <f t="shared" si="2"/>
        <v>1582</v>
      </c>
      <c r="R45" s="26">
        <f t="shared" si="3"/>
        <v>0</v>
      </c>
      <c r="S45" s="26">
        <f t="shared" si="4"/>
        <v>0</v>
      </c>
      <c r="T45" s="76">
        <f t="shared" si="5"/>
        <v>0</v>
      </c>
      <c r="U45" s="73">
        <f t="shared" si="6"/>
        <v>0</v>
      </c>
      <c r="V45" s="22">
        <f t="shared" si="7"/>
        <v>0</v>
      </c>
      <c r="W45" s="21">
        <f t="shared" si="8"/>
        <v>0</v>
      </c>
      <c r="X45" s="21">
        <f t="shared" si="9"/>
        <v>0</v>
      </c>
      <c r="Y45" s="51">
        <f t="shared" si="11"/>
        <v>1582</v>
      </c>
    </row>
    <row r="46" spans="1:25" ht="13.5" thickBot="1" x14ac:dyDescent="0.25">
      <c r="A46" s="31">
        <v>40</v>
      </c>
      <c r="B46" s="114" t="s">
        <v>474</v>
      </c>
      <c r="C46" s="116" t="s">
        <v>426</v>
      </c>
      <c r="D46" s="117" t="s">
        <v>65</v>
      </c>
      <c r="E46" s="25"/>
      <c r="F46" s="26">
        <v>22</v>
      </c>
      <c r="G46" s="26"/>
      <c r="H46" s="26"/>
      <c r="I46" s="26"/>
      <c r="J46" s="26"/>
      <c r="K46" s="26"/>
      <c r="L46" s="26"/>
      <c r="M46" s="26"/>
      <c r="N46" s="40"/>
      <c r="O46" s="25">
        <f t="shared" si="0"/>
        <v>0</v>
      </c>
      <c r="P46" s="26">
        <f t="shared" si="1"/>
        <v>1440</v>
      </c>
      <c r="Q46" s="26">
        <f t="shared" si="2"/>
        <v>0</v>
      </c>
      <c r="R46" s="26">
        <f t="shared" si="3"/>
        <v>0</v>
      </c>
      <c r="S46" s="26">
        <f t="shared" si="4"/>
        <v>0</v>
      </c>
      <c r="T46" s="76">
        <f t="shared" si="5"/>
        <v>0</v>
      </c>
      <c r="U46" s="73">
        <f t="shared" si="6"/>
        <v>0</v>
      </c>
      <c r="V46" s="22">
        <f t="shared" si="7"/>
        <v>0</v>
      </c>
      <c r="W46" s="21">
        <f t="shared" si="8"/>
        <v>0</v>
      </c>
      <c r="X46" s="21">
        <f t="shared" si="9"/>
        <v>0</v>
      </c>
      <c r="Y46" s="51">
        <f t="shared" si="11"/>
        <v>1440</v>
      </c>
    </row>
    <row r="47" spans="1:25" ht="13.5" thickBot="1" x14ac:dyDescent="0.25">
      <c r="A47" s="31">
        <v>41</v>
      </c>
      <c r="B47" s="114" t="s">
        <v>477</v>
      </c>
      <c r="C47" s="116" t="s">
        <v>429</v>
      </c>
      <c r="D47" s="117" t="s">
        <v>71</v>
      </c>
      <c r="E47" s="25"/>
      <c r="F47" s="26">
        <v>23</v>
      </c>
      <c r="G47" s="26"/>
      <c r="H47" s="26"/>
      <c r="I47" s="26"/>
      <c r="J47" s="26"/>
      <c r="K47" s="26"/>
      <c r="L47" s="26"/>
      <c r="M47" s="26"/>
      <c r="N47" s="40"/>
      <c r="O47" s="25">
        <f t="shared" si="0"/>
        <v>0</v>
      </c>
      <c r="P47" s="26">
        <f t="shared" si="1"/>
        <v>1305</v>
      </c>
      <c r="Q47" s="26">
        <f t="shared" si="2"/>
        <v>0</v>
      </c>
      <c r="R47" s="26">
        <f t="shared" si="3"/>
        <v>0</v>
      </c>
      <c r="S47" s="26">
        <f t="shared" si="4"/>
        <v>0</v>
      </c>
      <c r="T47" s="76">
        <f t="shared" si="5"/>
        <v>0</v>
      </c>
      <c r="U47" s="73">
        <f t="shared" si="6"/>
        <v>0</v>
      </c>
      <c r="V47" s="22">
        <f t="shared" si="7"/>
        <v>0</v>
      </c>
      <c r="W47" s="21">
        <f t="shared" si="8"/>
        <v>0</v>
      </c>
      <c r="X47" s="21">
        <f t="shared" si="9"/>
        <v>0</v>
      </c>
      <c r="Y47" s="51">
        <f t="shared" si="11"/>
        <v>1305</v>
      </c>
    </row>
    <row r="48" spans="1:25" ht="13.5" thickBot="1" x14ac:dyDescent="0.25">
      <c r="A48" s="31">
        <v>42</v>
      </c>
      <c r="B48" s="44" t="s">
        <v>477</v>
      </c>
      <c r="C48" s="44" t="s">
        <v>351</v>
      </c>
      <c r="D48" s="44" t="s">
        <v>290</v>
      </c>
      <c r="E48" s="25"/>
      <c r="F48" s="26"/>
      <c r="G48" s="26">
        <v>23</v>
      </c>
      <c r="H48" s="26"/>
      <c r="I48" s="26"/>
      <c r="J48" s="26"/>
      <c r="K48" s="26"/>
      <c r="L48" s="26"/>
      <c r="M48" s="26"/>
      <c r="N48" s="40"/>
      <c r="O48" s="25">
        <f t="shared" si="0"/>
        <v>0</v>
      </c>
      <c r="P48" s="26">
        <f t="shared" si="1"/>
        <v>0</v>
      </c>
      <c r="Q48" s="26">
        <f t="shared" si="2"/>
        <v>1305</v>
      </c>
      <c r="R48" s="26">
        <f t="shared" si="3"/>
        <v>0</v>
      </c>
      <c r="S48" s="26">
        <f t="shared" si="4"/>
        <v>0</v>
      </c>
      <c r="T48" s="76">
        <f t="shared" si="5"/>
        <v>0</v>
      </c>
      <c r="U48" s="73">
        <f t="shared" si="6"/>
        <v>0</v>
      </c>
      <c r="V48" s="22">
        <f t="shared" si="7"/>
        <v>0</v>
      </c>
      <c r="W48" s="21">
        <f t="shared" si="8"/>
        <v>0</v>
      </c>
      <c r="X48" s="21">
        <f t="shared" si="9"/>
        <v>0</v>
      </c>
      <c r="Y48" s="51">
        <f t="shared" si="11"/>
        <v>1305</v>
      </c>
    </row>
    <row r="49" spans="1:25" ht="13.5" thickBot="1" x14ac:dyDescent="0.25">
      <c r="A49" s="31">
        <v>43</v>
      </c>
      <c r="B49" s="114" t="s">
        <v>479</v>
      </c>
      <c r="C49" s="116" t="s">
        <v>384</v>
      </c>
      <c r="D49" s="116" t="s">
        <v>289</v>
      </c>
      <c r="E49" s="25">
        <v>16</v>
      </c>
      <c r="F49" s="26"/>
      <c r="G49" s="26"/>
      <c r="H49" s="26"/>
      <c r="I49" s="26"/>
      <c r="J49" s="26"/>
      <c r="K49" s="26"/>
      <c r="L49" s="26"/>
      <c r="M49" s="26"/>
      <c r="N49" s="40"/>
      <c r="O49" s="25">
        <f t="shared" si="0"/>
        <v>1065</v>
      </c>
      <c r="P49" s="26">
        <f t="shared" si="1"/>
        <v>0</v>
      </c>
      <c r="Q49" s="26">
        <f t="shared" si="2"/>
        <v>0</v>
      </c>
      <c r="R49" s="26">
        <f t="shared" si="3"/>
        <v>0</v>
      </c>
      <c r="S49" s="26">
        <f t="shared" si="4"/>
        <v>0</v>
      </c>
      <c r="T49" s="76">
        <f t="shared" si="5"/>
        <v>0</v>
      </c>
      <c r="U49" s="73">
        <f t="shared" si="6"/>
        <v>0</v>
      </c>
      <c r="V49" s="22">
        <f t="shared" si="7"/>
        <v>0</v>
      </c>
      <c r="W49" s="21">
        <f t="shared" si="8"/>
        <v>0</v>
      </c>
      <c r="X49" s="21">
        <f t="shared" si="9"/>
        <v>0</v>
      </c>
      <c r="Y49" s="51">
        <f t="shared" si="11"/>
        <v>1065</v>
      </c>
    </row>
    <row r="50" spans="1:25" ht="13.5" thickBot="1" x14ac:dyDescent="0.25">
      <c r="A50" s="31">
        <v>44</v>
      </c>
      <c r="B50" s="114" t="s">
        <v>477</v>
      </c>
      <c r="C50" s="116" t="s">
        <v>434</v>
      </c>
      <c r="D50" s="116" t="s">
        <v>435</v>
      </c>
      <c r="E50" s="25"/>
      <c r="F50" s="26">
        <v>26</v>
      </c>
      <c r="G50" s="26"/>
      <c r="H50" s="26"/>
      <c r="I50" s="26"/>
      <c r="J50" s="26"/>
      <c r="K50" s="26"/>
      <c r="L50" s="26"/>
      <c r="M50" s="26"/>
      <c r="N50" s="40"/>
      <c r="O50" s="25">
        <f t="shared" si="0"/>
        <v>0</v>
      </c>
      <c r="P50" s="26">
        <f t="shared" si="1"/>
        <v>932</v>
      </c>
      <c r="Q50" s="26">
        <f t="shared" si="2"/>
        <v>0</v>
      </c>
      <c r="R50" s="26">
        <f t="shared" si="3"/>
        <v>0</v>
      </c>
      <c r="S50" s="26">
        <f t="shared" si="4"/>
        <v>0</v>
      </c>
      <c r="T50" s="76">
        <f t="shared" si="5"/>
        <v>0</v>
      </c>
      <c r="U50" s="73">
        <f t="shared" si="6"/>
        <v>0</v>
      </c>
      <c r="V50" s="22">
        <f t="shared" si="7"/>
        <v>0</v>
      </c>
      <c r="W50" s="21">
        <f t="shared" si="8"/>
        <v>0</v>
      </c>
      <c r="X50" s="21">
        <f t="shared" si="9"/>
        <v>0</v>
      </c>
      <c r="Y50" s="51">
        <f t="shared" si="11"/>
        <v>932</v>
      </c>
    </row>
    <row r="51" spans="1:25" ht="13.5" thickBot="1" x14ac:dyDescent="0.25">
      <c r="A51" s="31">
        <v>45</v>
      </c>
      <c r="B51" s="44" t="s">
        <v>477</v>
      </c>
      <c r="C51" s="44" t="s">
        <v>359</v>
      </c>
      <c r="D51" s="44" t="s">
        <v>291</v>
      </c>
      <c r="E51" s="25"/>
      <c r="F51" s="26"/>
      <c r="G51" s="26">
        <v>27</v>
      </c>
      <c r="H51" s="26"/>
      <c r="I51" s="26"/>
      <c r="J51" s="26"/>
      <c r="K51" s="26"/>
      <c r="L51" s="26"/>
      <c r="M51" s="26"/>
      <c r="N51" s="40"/>
      <c r="O51" s="25">
        <f t="shared" si="0"/>
        <v>0</v>
      </c>
      <c r="P51" s="26">
        <f t="shared" si="1"/>
        <v>0</v>
      </c>
      <c r="Q51" s="26">
        <f t="shared" si="2"/>
        <v>818</v>
      </c>
      <c r="R51" s="26">
        <f t="shared" si="3"/>
        <v>0</v>
      </c>
      <c r="S51" s="26">
        <f t="shared" si="4"/>
        <v>0</v>
      </c>
      <c r="T51" s="76">
        <f t="shared" si="5"/>
        <v>0</v>
      </c>
      <c r="U51" s="73">
        <f t="shared" si="6"/>
        <v>0</v>
      </c>
      <c r="V51" s="22">
        <f t="shared" si="7"/>
        <v>0</v>
      </c>
      <c r="W51" s="21">
        <f t="shared" si="8"/>
        <v>0</v>
      </c>
      <c r="X51" s="21">
        <f t="shared" si="9"/>
        <v>0</v>
      </c>
      <c r="Y51" s="51">
        <f t="shared" si="11"/>
        <v>818</v>
      </c>
    </row>
    <row r="52" spans="1:25" x14ac:dyDescent="0.2">
      <c r="A52" s="31">
        <v>46</v>
      </c>
      <c r="B52" s="44" t="s">
        <v>474</v>
      </c>
      <c r="C52" s="44" t="s">
        <v>362</v>
      </c>
      <c r="D52" s="44" t="s">
        <v>63</v>
      </c>
      <c r="E52" s="25"/>
      <c r="F52" s="26"/>
      <c r="G52" s="26">
        <v>28</v>
      </c>
      <c r="H52" s="26"/>
      <c r="I52" s="26"/>
      <c r="J52" s="26"/>
      <c r="K52" s="26"/>
      <c r="L52" s="26"/>
      <c r="M52" s="26"/>
      <c r="N52" s="40"/>
      <c r="O52" s="25">
        <f t="shared" si="0"/>
        <v>0</v>
      </c>
      <c r="P52" s="26">
        <f t="shared" si="1"/>
        <v>0</v>
      </c>
      <c r="Q52" s="26">
        <f t="shared" si="2"/>
        <v>707</v>
      </c>
      <c r="R52" s="26">
        <f t="shared" si="3"/>
        <v>0</v>
      </c>
      <c r="S52" s="26">
        <f t="shared" si="4"/>
        <v>0</v>
      </c>
      <c r="T52" s="76">
        <f t="shared" si="5"/>
        <v>0</v>
      </c>
      <c r="U52" s="73">
        <f t="shared" si="6"/>
        <v>0</v>
      </c>
      <c r="V52" s="22">
        <f t="shared" si="7"/>
        <v>0</v>
      </c>
      <c r="W52" s="21">
        <f t="shared" si="8"/>
        <v>0</v>
      </c>
      <c r="X52" s="21">
        <f t="shared" si="9"/>
        <v>0</v>
      </c>
      <c r="Y52" s="51">
        <f t="shared" si="11"/>
        <v>707</v>
      </c>
    </row>
    <row r="63" spans="1:25" x14ac:dyDescent="0.2">
      <c r="T63" s="9"/>
      <c r="U63" s="9"/>
      <c r="V63" s="9"/>
      <c r="W63" s="9"/>
      <c r="X63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O54"/>
  <sheetViews>
    <sheetView workbookViewId="0">
      <selection activeCell="A2" sqref="A2:A1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90" t="s">
        <v>388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2.75" customHeight="1" x14ac:dyDescent="0.2">
      <c r="A2" s="12">
        <v>1</v>
      </c>
      <c r="B2" s="44">
        <v>1</v>
      </c>
      <c r="C2" s="44" t="s">
        <v>41</v>
      </c>
      <c r="D2" s="44" t="s">
        <v>17</v>
      </c>
      <c r="E2" s="44" t="s">
        <v>18</v>
      </c>
      <c r="F2" s="44">
        <v>1989</v>
      </c>
      <c r="G2" s="44" t="s">
        <v>364</v>
      </c>
      <c r="H2" s="44">
        <v>4</v>
      </c>
      <c r="I2" s="44">
        <v>9494</v>
      </c>
    </row>
    <row r="3" spans="1:15" ht="12.75" customHeight="1" x14ac:dyDescent="0.2">
      <c r="A3" s="12">
        <v>2</v>
      </c>
      <c r="B3" s="44">
        <v>2</v>
      </c>
      <c r="C3" s="44" t="s">
        <v>53</v>
      </c>
      <c r="D3" s="44" t="s">
        <v>29</v>
      </c>
      <c r="E3" s="44" t="s">
        <v>30</v>
      </c>
      <c r="F3" s="44">
        <v>1967</v>
      </c>
      <c r="G3" s="44" t="s">
        <v>365</v>
      </c>
      <c r="H3" s="44">
        <v>10</v>
      </c>
      <c r="I3" s="44">
        <v>7387</v>
      </c>
    </row>
    <row r="4" spans="1:15" ht="12.75" customHeight="1" x14ac:dyDescent="0.2">
      <c r="A4" s="12">
        <v>3</v>
      </c>
      <c r="B4" s="44">
        <v>3</v>
      </c>
      <c r="C4" s="44" t="s">
        <v>42</v>
      </c>
      <c r="D4" s="44" t="s">
        <v>23</v>
      </c>
      <c r="E4" s="44" t="s">
        <v>24</v>
      </c>
      <c r="F4" s="44">
        <v>1976</v>
      </c>
      <c r="G4" s="44" t="s">
        <v>366</v>
      </c>
      <c r="H4" s="44">
        <v>11</v>
      </c>
      <c r="I4" s="44">
        <v>6154</v>
      </c>
    </row>
    <row r="5" spans="1:15" ht="12.75" customHeight="1" x14ac:dyDescent="0.2">
      <c r="A5" s="12">
        <v>4</v>
      </c>
      <c r="B5" s="44">
        <v>4</v>
      </c>
      <c r="C5" s="44" t="s">
        <v>299</v>
      </c>
      <c r="D5" s="44" t="s">
        <v>300</v>
      </c>
      <c r="E5" s="44" t="s">
        <v>131</v>
      </c>
      <c r="F5" s="44">
        <v>1978</v>
      </c>
      <c r="G5" s="44" t="s">
        <v>367</v>
      </c>
      <c r="H5" s="44">
        <v>14</v>
      </c>
      <c r="I5" s="44">
        <v>5279</v>
      </c>
    </row>
    <row r="6" spans="1:15" ht="12.75" customHeight="1" x14ac:dyDescent="0.2">
      <c r="A6" s="12">
        <v>5</v>
      </c>
      <c r="B6" s="44">
        <v>5</v>
      </c>
      <c r="C6" s="44" t="s">
        <v>44</v>
      </c>
      <c r="D6" s="44" t="s">
        <v>19</v>
      </c>
      <c r="E6" s="44" t="s">
        <v>20</v>
      </c>
      <c r="F6" s="44">
        <v>1973</v>
      </c>
      <c r="G6" s="44" t="s">
        <v>368</v>
      </c>
      <c r="H6" s="44">
        <v>17</v>
      </c>
      <c r="I6" s="44">
        <v>4601</v>
      </c>
    </row>
    <row r="7" spans="1:15" ht="12.75" customHeight="1" x14ac:dyDescent="0.2">
      <c r="A7" s="12">
        <v>6</v>
      </c>
      <c r="B7" s="44">
        <v>6</v>
      </c>
      <c r="C7" s="44" t="s">
        <v>319</v>
      </c>
      <c r="D7" s="44" t="s">
        <v>369</v>
      </c>
      <c r="E7" s="44" t="s">
        <v>321</v>
      </c>
      <c r="F7" s="44">
        <v>1979</v>
      </c>
      <c r="G7" s="44" t="s">
        <v>370</v>
      </c>
      <c r="H7" s="44">
        <v>19</v>
      </c>
      <c r="I7" s="44">
        <v>4047</v>
      </c>
    </row>
    <row r="8" spans="1:15" ht="12.75" customHeight="1" x14ac:dyDescent="0.2">
      <c r="A8" s="12">
        <v>7</v>
      </c>
      <c r="B8" s="44">
        <v>7</v>
      </c>
      <c r="C8" s="44" t="s">
        <v>45</v>
      </c>
      <c r="D8" s="44" t="s">
        <v>25</v>
      </c>
      <c r="E8" s="44" t="s">
        <v>26</v>
      </c>
      <c r="F8" s="44">
        <v>1971</v>
      </c>
      <c r="G8" s="44" t="s">
        <v>371</v>
      </c>
      <c r="H8" s="44">
        <v>21</v>
      </c>
      <c r="I8" s="44">
        <v>3578</v>
      </c>
    </row>
    <row r="9" spans="1:15" ht="12.75" customHeight="1" x14ac:dyDescent="0.2">
      <c r="A9" s="12">
        <v>8</v>
      </c>
      <c r="B9" s="44">
        <v>8</v>
      </c>
      <c r="C9" s="44" t="s">
        <v>313</v>
      </c>
      <c r="D9" s="44" t="s">
        <v>314</v>
      </c>
      <c r="E9" s="44" t="s">
        <v>166</v>
      </c>
      <c r="F9" s="44">
        <v>1971</v>
      </c>
      <c r="G9" s="44" t="s">
        <v>372</v>
      </c>
      <c r="H9" s="44">
        <v>23</v>
      </c>
      <c r="I9" s="44">
        <v>3172</v>
      </c>
    </row>
    <row r="10" spans="1:15" ht="12.75" customHeight="1" x14ac:dyDescent="0.2">
      <c r="A10" s="12">
        <v>9</v>
      </c>
      <c r="B10" s="44">
        <v>9</v>
      </c>
      <c r="C10" s="44" t="s">
        <v>47</v>
      </c>
      <c r="D10" s="44" t="s">
        <v>40</v>
      </c>
      <c r="E10" s="44" t="s">
        <v>37</v>
      </c>
      <c r="F10" s="44">
        <v>1973</v>
      </c>
      <c r="G10" s="44" t="s">
        <v>373</v>
      </c>
      <c r="H10" s="44">
        <v>30</v>
      </c>
      <c r="I10" s="44">
        <v>2814</v>
      </c>
    </row>
    <row r="11" spans="1:15" ht="12.75" customHeight="1" x14ac:dyDescent="0.2">
      <c r="A11" s="12">
        <v>10</v>
      </c>
      <c r="B11" s="44">
        <v>10</v>
      </c>
      <c r="C11" s="44" t="s">
        <v>50</v>
      </c>
      <c r="D11" s="44" t="s">
        <v>33</v>
      </c>
      <c r="E11" s="44" t="s">
        <v>34</v>
      </c>
      <c r="F11" s="44">
        <v>2002</v>
      </c>
      <c r="G11" s="44" t="s">
        <v>374</v>
      </c>
      <c r="H11" s="44">
        <v>31</v>
      </c>
      <c r="I11" s="44">
        <v>2494</v>
      </c>
    </row>
    <row r="12" spans="1:15" ht="12.75" customHeight="1" x14ac:dyDescent="0.2">
      <c r="A12" s="42">
        <v>11</v>
      </c>
      <c r="B12" s="44">
        <v>11</v>
      </c>
      <c r="C12" s="44" t="s">
        <v>335</v>
      </c>
      <c r="D12" s="44" t="s">
        <v>336</v>
      </c>
      <c r="E12" s="44" t="s">
        <v>85</v>
      </c>
      <c r="F12" s="44">
        <v>2000</v>
      </c>
      <c r="G12" s="44" t="s">
        <v>375</v>
      </c>
      <c r="H12" s="44">
        <v>37</v>
      </c>
      <c r="I12" s="44">
        <v>2204</v>
      </c>
    </row>
    <row r="13" spans="1:15" ht="12.75" customHeight="1" x14ac:dyDescent="0.2">
      <c r="A13" s="42">
        <v>12</v>
      </c>
      <c r="B13" s="44">
        <v>12</v>
      </c>
      <c r="C13" s="44" t="s">
        <v>326</v>
      </c>
      <c r="D13" s="44" t="s">
        <v>376</v>
      </c>
      <c r="E13" s="44" t="s">
        <v>251</v>
      </c>
      <c r="F13" s="44">
        <v>1965</v>
      </c>
      <c r="G13" s="44" t="s">
        <v>377</v>
      </c>
      <c r="H13" s="44">
        <v>39</v>
      </c>
      <c r="I13" s="44">
        <v>1940</v>
      </c>
    </row>
    <row r="14" spans="1:15" ht="12.75" customHeight="1" x14ac:dyDescent="0.2">
      <c r="A14" s="42">
        <v>13</v>
      </c>
      <c r="B14" s="44">
        <v>13</v>
      </c>
      <c r="C14" s="44" t="s">
        <v>346</v>
      </c>
      <c r="D14" s="44" t="s">
        <v>378</v>
      </c>
      <c r="E14" s="44" t="s">
        <v>292</v>
      </c>
      <c r="F14" s="44">
        <v>1974</v>
      </c>
      <c r="G14" s="44" t="s">
        <v>379</v>
      </c>
      <c r="H14" s="44">
        <v>50</v>
      </c>
      <c r="I14" s="44">
        <v>1696</v>
      </c>
    </row>
    <row r="15" spans="1:15" ht="12.75" customHeight="1" x14ac:dyDescent="0.2">
      <c r="A15" s="12">
        <v>14</v>
      </c>
      <c r="B15" s="44">
        <v>14</v>
      </c>
      <c r="C15" s="44" t="s">
        <v>329</v>
      </c>
      <c r="D15" s="44" t="s">
        <v>330</v>
      </c>
      <c r="E15" s="44" t="s">
        <v>229</v>
      </c>
      <c r="F15" s="44">
        <v>1978</v>
      </c>
      <c r="G15" s="44" t="s">
        <v>380</v>
      </c>
      <c r="H15" s="44">
        <v>51</v>
      </c>
      <c r="I15" s="44">
        <v>1471</v>
      </c>
    </row>
    <row r="16" spans="1:15" ht="12.75" customHeight="1" x14ac:dyDescent="0.2">
      <c r="A16" s="12">
        <v>15</v>
      </c>
      <c r="B16" s="44">
        <v>15</v>
      </c>
      <c r="C16" s="44" t="s">
        <v>381</v>
      </c>
      <c r="D16" s="44" t="s">
        <v>382</v>
      </c>
      <c r="E16" s="44" t="s">
        <v>80</v>
      </c>
      <c r="F16" s="44">
        <v>1989</v>
      </c>
      <c r="G16" s="44" t="s">
        <v>383</v>
      </c>
      <c r="H16" s="44">
        <v>53</v>
      </c>
      <c r="I16" s="44">
        <v>1261</v>
      </c>
    </row>
    <row r="17" spans="1:15" ht="12.75" customHeight="1" x14ac:dyDescent="0.2">
      <c r="A17" s="12">
        <v>16</v>
      </c>
      <c r="B17" s="44">
        <v>16</v>
      </c>
      <c r="C17" s="44" t="s">
        <v>46</v>
      </c>
      <c r="D17" s="44" t="s">
        <v>384</v>
      </c>
      <c r="E17" s="44" t="s">
        <v>289</v>
      </c>
      <c r="F17" s="44">
        <v>1974</v>
      </c>
      <c r="G17" s="44" t="s">
        <v>385</v>
      </c>
      <c r="H17" s="44">
        <v>55</v>
      </c>
      <c r="I17" s="44">
        <v>1065</v>
      </c>
    </row>
    <row r="18" spans="1:15" ht="12.75" customHeight="1" x14ac:dyDescent="0.2">
      <c r="A18" s="12">
        <v>17</v>
      </c>
      <c r="B18" s="44">
        <v>17</v>
      </c>
      <c r="C18" s="44" t="s">
        <v>51</v>
      </c>
      <c r="D18" s="44" t="s">
        <v>36</v>
      </c>
      <c r="E18" s="44" t="s">
        <v>37</v>
      </c>
      <c r="F18" s="44">
        <v>1999</v>
      </c>
      <c r="G18" s="44" t="s">
        <v>386</v>
      </c>
      <c r="H18" s="44">
        <v>60</v>
      </c>
      <c r="I18" s="44">
        <v>881</v>
      </c>
    </row>
    <row r="19" spans="1:15" ht="12.75" customHeight="1" x14ac:dyDescent="0.2">
      <c r="A19" s="12">
        <v>18</v>
      </c>
      <c r="B19" s="44">
        <v>18</v>
      </c>
      <c r="C19" s="44" t="s">
        <v>353</v>
      </c>
      <c r="D19" s="44" t="s">
        <v>354</v>
      </c>
      <c r="E19" s="44" t="s">
        <v>293</v>
      </c>
      <c r="F19" s="44">
        <v>1982</v>
      </c>
      <c r="G19" s="44" t="s">
        <v>387</v>
      </c>
      <c r="H19" s="44">
        <v>65</v>
      </c>
      <c r="I19" s="44">
        <v>707</v>
      </c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D10D-B71B-4FD0-B8C6-6BC779E8A8C7}">
  <sheetPr codeName="List5"/>
  <dimension ref="A1:O54"/>
  <sheetViews>
    <sheetView workbookViewId="0">
      <selection activeCell="A2" sqref="A2:A29"/>
    </sheetView>
  </sheetViews>
  <sheetFormatPr defaultRowHeight="12.75" customHeight="1" x14ac:dyDescent="0.2"/>
  <cols>
    <col min="1" max="2" width="9.140625" style="44"/>
    <col min="3" max="3" width="8.140625" style="44" customWidth="1"/>
    <col min="4" max="4" width="8.5703125" style="44" customWidth="1"/>
    <col min="5" max="5" width="16.28515625" style="44" customWidth="1"/>
    <col min="6" max="16384" width="9.140625" style="44"/>
  </cols>
  <sheetData>
    <row r="1" spans="1:15" ht="15.75" customHeight="1" x14ac:dyDescent="0.25">
      <c r="A1" s="13"/>
      <c r="B1" s="90" t="s">
        <v>444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2.75" customHeight="1" x14ac:dyDescent="0.2">
      <c r="A2" s="12">
        <v>1</v>
      </c>
      <c r="B2" s="44">
        <v>1</v>
      </c>
      <c r="C2" s="44" t="s">
        <v>389</v>
      </c>
      <c r="D2" s="44" t="s">
        <v>390</v>
      </c>
      <c r="E2" s="44" t="s">
        <v>391</v>
      </c>
      <c r="F2" s="44">
        <v>1972</v>
      </c>
      <c r="G2" s="44" t="s">
        <v>392</v>
      </c>
      <c r="H2" s="44">
        <v>1</v>
      </c>
      <c r="I2" s="44">
        <v>18578</v>
      </c>
    </row>
    <row r="3" spans="1:15" ht="12.75" customHeight="1" x14ac:dyDescent="0.2">
      <c r="A3" s="12">
        <v>2</v>
      </c>
      <c r="B3" s="44">
        <v>2</v>
      </c>
      <c r="C3" s="44" t="s">
        <v>393</v>
      </c>
      <c r="D3" s="44" t="s">
        <v>394</v>
      </c>
      <c r="E3" s="44" t="s">
        <v>395</v>
      </c>
      <c r="F3" s="44">
        <v>1967</v>
      </c>
      <c r="G3" s="44" t="s">
        <v>396</v>
      </c>
      <c r="H3" s="44">
        <v>2</v>
      </c>
      <c r="I3" s="44">
        <v>14966</v>
      </c>
    </row>
    <row r="4" spans="1:15" ht="12.75" customHeight="1" x14ac:dyDescent="0.2">
      <c r="A4" s="12">
        <v>3</v>
      </c>
      <c r="B4" s="44">
        <v>3</v>
      </c>
      <c r="C4" s="44" t="s">
        <v>41</v>
      </c>
      <c r="D4" s="44" t="s">
        <v>17</v>
      </c>
      <c r="E4" s="44" t="s">
        <v>18</v>
      </c>
      <c r="F4" s="44">
        <v>1989</v>
      </c>
      <c r="G4" s="44" t="s">
        <v>397</v>
      </c>
      <c r="H4" s="44">
        <v>3</v>
      </c>
      <c r="I4" s="44">
        <v>12852</v>
      </c>
    </row>
    <row r="5" spans="1:15" ht="12.75" customHeight="1" x14ac:dyDescent="0.2">
      <c r="A5" s="12">
        <v>4</v>
      </c>
      <c r="B5" s="44">
        <v>4</v>
      </c>
      <c r="C5" s="44" t="s">
        <v>304</v>
      </c>
      <c r="D5" s="44" t="s">
        <v>305</v>
      </c>
      <c r="E5" s="44" t="s">
        <v>76</v>
      </c>
      <c r="F5" s="44">
        <v>2001</v>
      </c>
      <c r="G5" s="44" t="s">
        <v>398</v>
      </c>
      <c r="H5" s="44">
        <v>4</v>
      </c>
      <c r="I5" s="44">
        <v>11353</v>
      </c>
    </row>
    <row r="6" spans="1:15" ht="12.75" customHeight="1" x14ac:dyDescent="0.2">
      <c r="A6" s="12">
        <v>5</v>
      </c>
      <c r="B6" s="44">
        <v>5</v>
      </c>
      <c r="C6" s="44" t="s">
        <v>53</v>
      </c>
      <c r="D6" s="44" t="s">
        <v>29</v>
      </c>
      <c r="E6" s="44" t="s">
        <v>30</v>
      </c>
      <c r="F6" s="44">
        <v>1967</v>
      </c>
      <c r="G6" s="44" t="s">
        <v>399</v>
      </c>
      <c r="H6" s="44">
        <v>5</v>
      </c>
      <c r="I6" s="44">
        <v>10190</v>
      </c>
    </row>
    <row r="7" spans="1:15" ht="12.75" customHeight="1" x14ac:dyDescent="0.2">
      <c r="A7" s="12">
        <v>6</v>
      </c>
      <c r="B7" s="44">
        <v>6</v>
      </c>
      <c r="C7" s="44" t="s">
        <v>299</v>
      </c>
      <c r="D7" s="44" t="s">
        <v>300</v>
      </c>
      <c r="E7" s="44" t="s">
        <v>131</v>
      </c>
      <c r="F7" s="44">
        <v>1978</v>
      </c>
      <c r="G7" s="44" t="s">
        <v>400</v>
      </c>
      <c r="H7" s="44">
        <v>6</v>
      </c>
      <c r="I7" s="44">
        <v>9240</v>
      </c>
    </row>
    <row r="8" spans="1:15" ht="12.75" customHeight="1" x14ac:dyDescent="0.2">
      <c r="A8" s="12">
        <v>7</v>
      </c>
      <c r="B8" s="44">
        <v>7</v>
      </c>
      <c r="C8" s="44" t="s">
        <v>44</v>
      </c>
      <c r="D8" s="44" t="s">
        <v>19</v>
      </c>
      <c r="E8" s="44" t="s">
        <v>20</v>
      </c>
      <c r="F8" s="44">
        <v>1973</v>
      </c>
      <c r="G8" s="44" t="s">
        <v>401</v>
      </c>
      <c r="H8" s="44">
        <v>7</v>
      </c>
      <c r="I8" s="44">
        <v>8437</v>
      </c>
    </row>
    <row r="9" spans="1:15" ht="12.75" customHeight="1" x14ac:dyDescent="0.2">
      <c r="A9" s="12">
        <v>8</v>
      </c>
      <c r="B9" s="44">
        <v>8</v>
      </c>
      <c r="C9" s="44" t="s">
        <v>47</v>
      </c>
      <c r="D9" s="44" t="s">
        <v>40</v>
      </c>
      <c r="E9" s="44" t="s">
        <v>37</v>
      </c>
      <c r="F9" s="44">
        <v>1973</v>
      </c>
      <c r="G9" s="44" t="s">
        <v>402</v>
      </c>
      <c r="H9" s="44">
        <v>8</v>
      </c>
      <c r="I9" s="44">
        <v>7741</v>
      </c>
    </row>
    <row r="10" spans="1:15" ht="12.75" customHeight="1" x14ac:dyDescent="0.2">
      <c r="A10" s="12">
        <v>9</v>
      </c>
      <c r="B10" s="44">
        <v>9</v>
      </c>
      <c r="C10" s="44" t="s">
        <v>42</v>
      </c>
      <c r="D10" s="44" t="s">
        <v>23</v>
      </c>
      <c r="E10" s="44" t="s">
        <v>24</v>
      </c>
      <c r="F10" s="44">
        <v>1976</v>
      </c>
      <c r="G10" s="44" t="s">
        <v>403</v>
      </c>
      <c r="H10" s="44">
        <v>9</v>
      </c>
      <c r="I10" s="44">
        <v>7127</v>
      </c>
    </row>
    <row r="11" spans="1:15" ht="12.75" customHeight="1" x14ac:dyDescent="0.2">
      <c r="A11" s="12">
        <v>10</v>
      </c>
      <c r="B11" s="44">
        <v>10</v>
      </c>
      <c r="C11" s="44" t="s">
        <v>404</v>
      </c>
      <c r="D11" s="44" t="s">
        <v>405</v>
      </c>
      <c r="E11" s="44" t="s">
        <v>112</v>
      </c>
      <c r="F11" s="44">
        <v>1980</v>
      </c>
      <c r="G11" s="44" t="s">
        <v>406</v>
      </c>
      <c r="H11" s="44">
        <v>10</v>
      </c>
      <c r="I11" s="44">
        <v>6578</v>
      </c>
    </row>
    <row r="12" spans="1:15" ht="12.75" customHeight="1" x14ac:dyDescent="0.2">
      <c r="A12" s="42">
        <v>11</v>
      </c>
      <c r="B12" s="44">
        <v>11</v>
      </c>
      <c r="C12" s="44" t="s">
        <v>43</v>
      </c>
      <c r="D12" s="44" t="s">
        <v>31</v>
      </c>
      <c r="E12" s="44" t="s">
        <v>32</v>
      </c>
      <c r="F12" s="44">
        <v>1972</v>
      </c>
      <c r="G12" s="44" t="s">
        <v>407</v>
      </c>
      <c r="H12" s="44">
        <v>11</v>
      </c>
      <c r="I12" s="44">
        <v>6081</v>
      </c>
    </row>
    <row r="13" spans="1:15" ht="12.75" customHeight="1" x14ac:dyDescent="0.2">
      <c r="A13" s="42">
        <v>12</v>
      </c>
      <c r="B13" s="44">
        <v>12</v>
      </c>
      <c r="C13" s="44" t="s">
        <v>316</v>
      </c>
      <c r="D13" s="44" t="s">
        <v>317</v>
      </c>
      <c r="E13" s="44" t="s">
        <v>82</v>
      </c>
      <c r="F13" s="44">
        <v>2005</v>
      </c>
      <c r="G13" s="44" t="s">
        <v>408</v>
      </c>
      <c r="H13" s="44">
        <v>12</v>
      </c>
      <c r="I13" s="44">
        <v>5628</v>
      </c>
    </row>
    <row r="14" spans="1:15" ht="12.75" customHeight="1" x14ac:dyDescent="0.2">
      <c r="A14" s="42">
        <v>13</v>
      </c>
      <c r="B14" s="44">
        <v>13</v>
      </c>
      <c r="C14" s="44" t="s">
        <v>45</v>
      </c>
      <c r="D14" s="44" t="s">
        <v>25</v>
      </c>
      <c r="E14" s="44" t="s">
        <v>26</v>
      </c>
      <c r="F14" s="44">
        <v>1971</v>
      </c>
      <c r="G14" s="44" t="s">
        <v>409</v>
      </c>
      <c r="H14" s="44">
        <v>13</v>
      </c>
      <c r="I14" s="44">
        <v>5211</v>
      </c>
    </row>
    <row r="15" spans="1:15" ht="12.75" customHeight="1" x14ac:dyDescent="0.2">
      <c r="A15" s="12">
        <v>14</v>
      </c>
      <c r="B15" s="44">
        <v>14</v>
      </c>
      <c r="C15" s="44" t="s">
        <v>410</v>
      </c>
      <c r="D15" s="44" t="s">
        <v>411</v>
      </c>
      <c r="E15" s="44" t="s">
        <v>412</v>
      </c>
      <c r="F15" s="44">
        <v>1976</v>
      </c>
      <c r="G15" s="44" t="s">
        <v>413</v>
      </c>
      <c r="H15" s="44">
        <v>14</v>
      </c>
      <c r="I15" s="44">
        <v>4824</v>
      </c>
    </row>
    <row r="16" spans="1:15" ht="12.75" customHeight="1" x14ac:dyDescent="0.2">
      <c r="A16" s="12">
        <v>15</v>
      </c>
      <c r="B16" s="44">
        <v>15</v>
      </c>
      <c r="C16" s="44" t="s">
        <v>50</v>
      </c>
      <c r="D16" s="44" t="s">
        <v>33</v>
      </c>
      <c r="E16" s="44" t="s">
        <v>34</v>
      </c>
      <c r="F16" s="44">
        <v>2002</v>
      </c>
      <c r="G16" s="44" t="s">
        <v>414</v>
      </c>
      <c r="H16" s="44">
        <v>15</v>
      </c>
      <c r="I16" s="44">
        <v>4465</v>
      </c>
    </row>
    <row r="17" spans="1:15" ht="12.75" customHeight="1" x14ac:dyDescent="0.2">
      <c r="A17" s="12">
        <v>16</v>
      </c>
      <c r="B17" s="44">
        <v>16</v>
      </c>
      <c r="C17" s="44" t="s">
        <v>48</v>
      </c>
      <c r="D17" s="44" t="s">
        <v>21</v>
      </c>
      <c r="E17" s="44" t="s">
        <v>22</v>
      </c>
      <c r="F17" s="44">
        <v>1963</v>
      </c>
      <c r="G17" s="44" t="s">
        <v>415</v>
      </c>
      <c r="H17" s="44">
        <v>16</v>
      </c>
      <c r="I17" s="44">
        <v>4128</v>
      </c>
    </row>
    <row r="18" spans="1:15" ht="12.75" customHeight="1" x14ac:dyDescent="0.2">
      <c r="A18" s="12">
        <v>17</v>
      </c>
      <c r="B18" s="44">
        <v>17</v>
      </c>
      <c r="C18" s="44" t="s">
        <v>335</v>
      </c>
      <c r="D18" s="44" t="s">
        <v>336</v>
      </c>
      <c r="E18" s="44" t="s">
        <v>85</v>
      </c>
      <c r="F18" s="44">
        <v>2000</v>
      </c>
      <c r="G18" s="44" t="s">
        <v>416</v>
      </c>
      <c r="H18" s="44">
        <v>17</v>
      </c>
      <c r="I18" s="44">
        <v>3813</v>
      </c>
    </row>
    <row r="19" spans="1:15" ht="12.75" customHeight="1" x14ac:dyDescent="0.2">
      <c r="A19" s="12">
        <v>18</v>
      </c>
      <c r="B19" s="44">
        <v>18</v>
      </c>
      <c r="C19" s="44" t="s">
        <v>346</v>
      </c>
      <c r="D19" s="44" t="s">
        <v>417</v>
      </c>
      <c r="E19" s="44" t="s">
        <v>292</v>
      </c>
      <c r="F19" s="44">
        <v>1974</v>
      </c>
      <c r="G19" s="44" t="s">
        <v>418</v>
      </c>
      <c r="H19" s="44">
        <v>18</v>
      </c>
      <c r="I19" s="44">
        <v>3515</v>
      </c>
    </row>
    <row r="20" spans="1:15" ht="12.75" customHeight="1" x14ac:dyDescent="0.2">
      <c r="A20" s="12">
        <v>19</v>
      </c>
      <c r="B20" s="44">
        <v>19</v>
      </c>
      <c r="C20" s="44" t="s">
        <v>419</v>
      </c>
      <c r="D20" s="44" t="s">
        <v>420</v>
      </c>
      <c r="E20" s="44" t="s">
        <v>421</v>
      </c>
      <c r="F20" s="44">
        <v>1996</v>
      </c>
      <c r="G20" s="44" t="s">
        <v>422</v>
      </c>
      <c r="H20" s="44">
        <v>19</v>
      </c>
      <c r="I20" s="44">
        <v>3233</v>
      </c>
    </row>
    <row r="21" spans="1:15" ht="12.75" customHeight="1" x14ac:dyDescent="0.2">
      <c r="A21" s="12">
        <v>20</v>
      </c>
      <c r="B21" s="44">
        <v>20</v>
      </c>
      <c r="C21" s="44" t="s">
        <v>332</v>
      </c>
      <c r="D21" s="44" t="s">
        <v>333</v>
      </c>
      <c r="E21" s="44" t="s">
        <v>77</v>
      </c>
      <c r="F21" s="44">
        <v>2001</v>
      </c>
      <c r="G21" s="44" t="s">
        <v>423</v>
      </c>
      <c r="H21" s="44">
        <v>20</v>
      </c>
      <c r="I21" s="44">
        <v>2966</v>
      </c>
    </row>
    <row r="22" spans="1:15" ht="12.75" customHeight="1" x14ac:dyDescent="0.2">
      <c r="A22" s="12">
        <v>21</v>
      </c>
      <c r="B22" s="44">
        <v>21</v>
      </c>
      <c r="C22" s="44" t="s">
        <v>381</v>
      </c>
      <c r="D22" s="44" t="s">
        <v>382</v>
      </c>
      <c r="E22" s="44" t="s">
        <v>80</v>
      </c>
      <c r="F22" s="44">
        <v>1989</v>
      </c>
      <c r="G22" s="44" t="s">
        <v>424</v>
      </c>
      <c r="H22" s="44">
        <v>21</v>
      </c>
      <c r="I22" s="44">
        <v>2711</v>
      </c>
    </row>
    <row r="23" spans="1:15" ht="12.75" customHeight="1" x14ac:dyDescent="0.2">
      <c r="A23" s="12">
        <v>22</v>
      </c>
      <c r="B23" s="44">
        <v>22</v>
      </c>
      <c r="C23" s="44" t="s">
        <v>425</v>
      </c>
      <c r="D23" s="44" t="s">
        <v>426</v>
      </c>
      <c r="E23" s="44" t="s">
        <v>65</v>
      </c>
      <c r="F23" s="44">
        <v>1972</v>
      </c>
      <c r="G23" s="44" t="s">
        <v>427</v>
      </c>
      <c r="H23" s="44">
        <v>22</v>
      </c>
      <c r="I23" s="44">
        <v>2469</v>
      </c>
      <c r="J23" s="18"/>
      <c r="K23" s="11"/>
      <c r="L23" s="11"/>
      <c r="M23" s="11"/>
      <c r="N23" s="18"/>
      <c r="O23" s="18"/>
    </row>
    <row r="24" spans="1:15" ht="12.75" customHeight="1" x14ac:dyDescent="0.2">
      <c r="A24" s="12">
        <v>23</v>
      </c>
      <c r="B24" s="44">
        <v>23</v>
      </c>
      <c r="C24" s="44" t="s">
        <v>428</v>
      </c>
      <c r="D24" s="44" t="s">
        <v>429</v>
      </c>
      <c r="E24" s="44" t="s">
        <v>71</v>
      </c>
      <c r="F24" s="44">
        <v>2001</v>
      </c>
      <c r="G24" s="44" t="s">
        <v>430</v>
      </c>
      <c r="H24" s="44">
        <v>23</v>
      </c>
      <c r="I24" s="44">
        <v>2237</v>
      </c>
      <c r="J24" s="18"/>
      <c r="K24" s="11"/>
      <c r="L24" s="11"/>
      <c r="M24" s="11"/>
      <c r="N24" s="18"/>
      <c r="O24" s="18"/>
    </row>
    <row r="25" spans="1:15" ht="12.75" customHeight="1" x14ac:dyDescent="0.2">
      <c r="A25" s="12">
        <v>24</v>
      </c>
      <c r="B25" s="44">
        <v>24</v>
      </c>
      <c r="C25" s="44" t="s">
        <v>51</v>
      </c>
      <c r="D25" s="44" t="s">
        <v>36</v>
      </c>
      <c r="E25" s="44" t="s">
        <v>37</v>
      </c>
      <c r="F25" s="44">
        <v>1999</v>
      </c>
      <c r="G25" s="44" t="s">
        <v>431</v>
      </c>
      <c r="H25" s="44">
        <v>24</v>
      </c>
      <c r="I25" s="44">
        <v>2015</v>
      </c>
      <c r="J25" s="18"/>
      <c r="K25" s="11"/>
      <c r="L25" s="11"/>
      <c r="M25" s="11"/>
      <c r="N25" s="18"/>
      <c r="O25" s="18"/>
    </row>
    <row r="26" spans="1:15" ht="12.75" customHeight="1" x14ac:dyDescent="0.2">
      <c r="A26" s="12">
        <v>25</v>
      </c>
      <c r="B26" s="44">
        <v>25</v>
      </c>
      <c r="C26" s="44" t="s">
        <v>49</v>
      </c>
      <c r="D26" s="44" t="s">
        <v>27</v>
      </c>
      <c r="E26" s="44" t="s">
        <v>28</v>
      </c>
      <c r="F26" s="44">
        <v>1970</v>
      </c>
      <c r="G26" s="44" t="s">
        <v>432</v>
      </c>
      <c r="H26" s="44">
        <v>25</v>
      </c>
      <c r="I26" s="44">
        <v>1803</v>
      </c>
      <c r="J26" s="18"/>
      <c r="K26" s="11"/>
      <c r="L26" s="11"/>
      <c r="M26" s="11"/>
      <c r="N26" s="18"/>
      <c r="O26" s="18"/>
    </row>
    <row r="27" spans="1:15" ht="12.75" customHeight="1" x14ac:dyDescent="0.2">
      <c r="A27" s="12">
        <v>26</v>
      </c>
      <c r="B27" s="44">
        <v>26</v>
      </c>
      <c r="C27" s="44" t="s">
        <v>433</v>
      </c>
      <c r="D27" s="44" t="s">
        <v>434</v>
      </c>
      <c r="E27" s="44" t="s">
        <v>435</v>
      </c>
      <c r="F27" s="44">
        <v>1999</v>
      </c>
      <c r="G27" s="44" t="s">
        <v>436</v>
      </c>
      <c r="H27" s="44">
        <v>26</v>
      </c>
      <c r="I27" s="44">
        <v>1598</v>
      </c>
      <c r="J27" s="18"/>
      <c r="K27" s="11"/>
      <c r="L27" s="11"/>
      <c r="M27" s="11"/>
      <c r="N27" s="18"/>
      <c r="O27" s="18"/>
    </row>
    <row r="28" spans="1:15" ht="12.75" customHeight="1" x14ac:dyDescent="0.2">
      <c r="A28" s="12">
        <v>27</v>
      </c>
      <c r="B28" s="44">
        <v>27</v>
      </c>
      <c r="C28" s="44" t="s">
        <v>437</v>
      </c>
      <c r="D28" s="44" t="s">
        <v>438</v>
      </c>
      <c r="E28" s="44" t="s">
        <v>59</v>
      </c>
      <c r="F28" s="44">
        <v>1969</v>
      </c>
      <c r="G28" s="44" t="s">
        <v>439</v>
      </c>
      <c r="H28" s="44">
        <v>27</v>
      </c>
      <c r="I28" s="44">
        <v>1402</v>
      </c>
      <c r="J28" s="18"/>
      <c r="K28" s="11"/>
      <c r="L28" s="11"/>
      <c r="M28" s="11"/>
      <c r="N28" s="18"/>
      <c r="O28" s="18"/>
    </row>
    <row r="29" spans="1:15" ht="12.75" customHeight="1" x14ac:dyDescent="0.2">
      <c r="A29" s="12">
        <v>28</v>
      </c>
      <c r="B29" s="44">
        <v>28</v>
      </c>
      <c r="C29" s="44" t="s">
        <v>440</v>
      </c>
      <c r="D29" s="44" t="s">
        <v>441</v>
      </c>
      <c r="E29" s="44" t="s">
        <v>442</v>
      </c>
      <c r="F29" s="44">
        <v>1976</v>
      </c>
      <c r="G29" s="44" t="s">
        <v>443</v>
      </c>
      <c r="H29" s="44">
        <v>28</v>
      </c>
      <c r="I29" s="44">
        <v>1212</v>
      </c>
      <c r="J29" s="18"/>
      <c r="K29" s="11"/>
      <c r="L29" s="11"/>
      <c r="M29" s="11"/>
      <c r="N29" s="18"/>
      <c r="O29" s="18"/>
    </row>
    <row r="30" spans="1:15" ht="12.75" customHeight="1" x14ac:dyDescent="0.2">
      <c r="A30" s="12"/>
      <c r="B30" s="11"/>
      <c r="C30" s="11"/>
      <c r="D30" s="17"/>
      <c r="E30" s="18"/>
      <c r="F30" s="18"/>
      <c r="G30" s="18"/>
      <c r="H30" s="18"/>
      <c r="I30" s="18"/>
      <c r="J30" s="18"/>
      <c r="K30" s="11"/>
      <c r="L30" s="11"/>
      <c r="M30" s="11"/>
      <c r="N30" s="18"/>
      <c r="O30" s="18"/>
    </row>
    <row r="31" spans="1:15" ht="12.75" customHeight="1" x14ac:dyDescent="0.2">
      <c r="A31" s="12"/>
      <c r="B31" s="11"/>
      <c r="C31" s="11"/>
      <c r="D31" s="17"/>
      <c r="E31" s="18"/>
      <c r="F31" s="18"/>
      <c r="G31" s="18"/>
      <c r="H31" s="18"/>
      <c r="I31" s="18"/>
      <c r="J31" s="18"/>
      <c r="K31" s="11"/>
      <c r="L31" s="11"/>
      <c r="M31" s="11"/>
      <c r="N31" s="18"/>
      <c r="O31" s="18"/>
    </row>
    <row r="32" spans="1:15" ht="12.75" customHeight="1" x14ac:dyDescent="0.2">
      <c r="A32" s="12"/>
      <c r="B32" s="11"/>
      <c r="C32" s="11"/>
      <c r="D32" s="17"/>
      <c r="E32" s="18"/>
      <c r="F32" s="18"/>
      <c r="G32" s="18"/>
      <c r="H32" s="18"/>
      <c r="I32" s="18"/>
      <c r="J32" s="18"/>
      <c r="K32" s="11"/>
      <c r="L32" s="11"/>
      <c r="M32" s="11"/>
      <c r="N32" s="18"/>
      <c r="O32" s="18"/>
    </row>
    <row r="33" spans="1:15" ht="12.75" customHeight="1" x14ac:dyDescent="0.2">
      <c r="A33" s="12"/>
      <c r="B33" s="11"/>
      <c r="C33" s="11"/>
      <c r="D33" s="17"/>
      <c r="E33" s="18"/>
      <c r="F33" s="18"/>
      <c r="G33" s="18"/>
      <c r="H33" s="18"/>
      <c r="I33" s="18"/>
      <c r="J33" s="18"/>
      <c r="K33" s="11"/>
      <c r="L33" s="11"/>
      <c r="M33" s="11"/>
      <c r="N33" s="18"/>
      <c r="O33" s="18"/>
    </row>
    <row r="34" spans="1:15" ht="12.75" customHeight="1" x14ac:dyDescent="0.2">
      <c r="A34" s="12"/>
      <c r="B34" s="11"/>
      <c r="C34" s="11"/>
      <c r="D34" s="17"/>
      <c r="E34" s="18"/>
      <c r="F34" s="18"/>
      <c r="G34" s="18"/>
      <c r="H34" s="18"/>
      <c r="I34" s="18"/>
      <c r="J34" s="18"/>
      <c r="K34" s="11"/>
      <c r="L34" s="11"/>
      <c r="M34" s="11"/>
      <c r="N34" s="18"/>
      <c r="O34" s="18"/>
    </row>
    <row r="35" spans="1:15" ht="12.75" customHeight="1" x14ac:dyDescent="0.2">
      <c r="A35" s="12"/>
      <c r="B35" s="11"/>
      <c r="C35" s="11"/>
      <c r="D35" s="17"/>
      <c r="E35" s="18"/>
      <c r="F35" s="18"/>
      <c r="G35" s="18"/>
      <c r="H35" s="18"/>
      <c r="I35" s="18"/>
      <c r="J35" s="18"/>
      <c r="K35" s="11"/>
      <c r="L35" s="11"/>
      <c r="M35" s="11"/>
      <c r="N35" s="18"/>
      <c r="O35" s="18"/>
    </row>
    <row r="36" spans="1:15" ht="12.75" customHeight="1" x14ac:dyDescent="0.2">
      <c r="A36" s="12"/>
      <c r="B36" s="11"/>
      <c r="C36" s="11"/>
      <c r="D36" s="17"/>
      <c r="E36" s="18"/>
      <c r="F36" s="18"/>
      <c r="G36" s="18"/>
      <c r="H36" s="18"/>
      <c r="I36" s="18"/>
      <c r="J36" s="18"/>
      <c r="K36" s="11"/>
      <c r="L36" s="11"/>
      <c r="M36" s="11"/>
      <c r="N36" s="18"/>
      <c r="O36" s="18"/>
    </row>
    <row r="37" spans="1:15" ht="12.75" customHeight="1" x14ac:dyDescent="0.2">
      <c r="A37" s="12"/>
      <c r="B37" s="11"/>
      <c r="C37" s="11"/>
      <c r="D37" s="17"/>
      <c r="E37" s="18"/>
      <c r="F37" s="18"/>
      <c r="G37" s="18"/>
      <c r="H37" s="18"/>
      <c r="I37" s="18"/>
      <c r="J37" s="18"/>
      <c r="K37" s="11"/>
      <c r="L37" s="11"/>
      <c r="M37" s="11"/>
      <c r="N37" s="18"/>
      <c r="O37" s="18"/>
    </row>
    <row r="38" spans="1:15" ht="12.75" customHeight="1" x14ac:dyDescent="0.2">
      <c r="A38" s="12"/>
      <c r="B38" s="11"/>
      <c r="C38" s="11"/>
      <c r="D38" s="17"/>
      <c r="E38" s="18"/>
      <c r="F38" s="18"/>
      <c r="G38" s="18"/>
      <c r="H38" s="18"/>
      <c r="I38" s="18"/>
      <c r="J38" s="18"/>
      <c r="K38" s="11"/>
      <c r="L38" s="11"/>
      <c r="M38" s="11"/>
      <c r="N38" s="18"/>
      <c r="O38" s="18"/>
    </row>
    <row r="39" spans="1:15" ht="12.75" customHeight="1" x14ac:dyDescent="0.2">
      <c r="A39" s="12"/>
      <c r="B39" s="11"/>
      <c r="C39" s="11"/>
      <c r="D39" s="17"/>
      <c r="E39" s="18"/>
      <c r="F39" s="18"/>
      <c r="G39" s="18"/>
      <c r="H39" s="18"/>
      <c r="I39" s="18"/>
      <c r="J39" s="18"/>
      <c r="K39" s="11"/>
      <c r="L39" s="11"/>
      <c r="M39" s="11"/>
      <c r="N39" s="18"/>
      <c r="O39" s="18"/>
    </row>
    <row r="40" spans="1:15" ht="12.75" customHeight="1" x14ac:dyDescent="0.2">
      <c r="A40" s="12"/>
      <c r="B40" s="11"/>
      <c r="C40" s="11"/>
      <c r="D40" s="17"/>
      <c r="E40" s="18"/>
      <c r="F40" s="18"/>
      <c r="G40" s="18"/>
      <c r="H40" s="18"/>
      <c r="I40" s="18"/>
      <c r="J40" s="18"/>
      <c r="K40" s="11"/>
      <c r="L40" s="11"/>
      <c r="M40" s="11"/>
      <c r="N40" s="18"/>
      <c r="O40" s="18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/>
  <dimension ref="A1:O35"/>
  <sheetViews>
    <sheetView workbookViewId="0">
      <selection activeCell="A2" sqref="A2:A30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294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44">
        <v>1</v>
      </c>
      <c r="C2" s="44" t="s">
        <v>295</v>
      </c>
      <c r="D2" s="44" t="s">
        <v>296</v>
      </c>
      <c r="E2" s="44" t="s">
        <v>226</v>
      </c>
      <c r="F2" s="44">
        <v>1978</v>
      </c>
      <c r="G2" s="44" t="s">
        <v>297</v>
      </c>
      <c r="H2" s="44">
        <v>5</v>
      </c>
      <c r="I2" s="44">
        <v>10944</v>
      </c>
      <c r="M2" s="111"/>
      <c r="N2" s="111"/>
    </row>
    <row r="3" spans="1:15" ht="12.75" customHeight="1" x14ac:dyDescent="0.2">
      <c r="A3" s="12">
        <v>2</v>
      </c>
      <c r="B3" s="44">
        <v>2</v>
      </c>
      <c r="C3" s="44" t="s">
        <v>41</v>
      </c>
      <c r="D3" s="44" t="s">
        <v>17</v>
      </c>
      <c r="E3" s="44" t="s">
        <v>18</v>
      </c>
      <c r="F3" s="44">
        <v>1989</v>
      </c>
      <c r="G3" s="44" t="s">
        <v>298</v>
      </c>
      <c r="H3" s="44">
        <v>10</v>
      </c>
      <c r="I3" s="44">
        <v>8837</v>
      </c>
      <c r="M3" s="111"/>
      <c r="N3" s="111"/>
    </row>
    <row r="4" spans="1:15" ht="12.75" customHeight="1" x14ac:dyDescent="0.2">
      <c r="A4" s="12">
        <v>3</v>
      </c>
      <c r="B4" s="44">
        <v>3</v>
      </c>
      <c r="C4" s="44" t="s">
        <v>299</v>
      </c>
      <c r="D4" s="44" t="s">
        <v>300</v>
      </c>
      <c r="E4" s="44" t="s">
        <v>131</v>
      </c>
      <c r="F4" s="44">
        <v>1978</v>
      </c>
      <c r="G4" s="44" t="s">
        <v>301</v>
      </c>
      <c r="H4" s="44">
        <v>13</v>
      </c>
      <c r="I4" s="44">
        <v>7604</v>
      </c>
      <c r="M4" s="111"/>
      <c r="N4" s="111"/>
    </row>
    <row r="5" spans="1:15" ht="12.75" customHeight="1" x14ac:dyDescent="0.2">
      <c r="A5" s="12">
        <v>4</v>
      </c>
      <c r="B5" s="44">
        <v>4</v>
      </c>
      <c r="C5" s="44" t="s">
        <v>42</v>
      </c>
      <c r="D5" s="44" t="s">
        <v>23</v>
      </c>
      <c r="E5" s="44" t="s">
        <v>24</v>
      </c>
      <c r="F5" s="44">
        <v>1976</v>
      </c>
      <c r="G5" s="44" t="s">
        <v>302</v>
      </c>
      <c r="H5" s="44">
        <v>24</v>
      </c>
      <c r="I5" s="44">
        <v>6729</v>
      </c>
      <c r="M5" s="111"/>
      <c r="N5" s="111"/>
    </row>
    <row r="6" spans="1:15" ht="12.75" customHeight="1" x14ac:dyDescent="0.2">
      <c r="A6" s="12">
        <v>5</v>
      </c>
      <c r="B6" s="44">
        <v>5</v>
      </c>
      <c r="C6" s="44" t="s">
        <v>44</v>
      </c>
      <c r="D6" s="44" t="s">
        <v>19</v>
      </c>
      <c r="E6" s="44" t="s">
        <v>20</v>
      </c>
      <c r="F6" s="44">
        <v>1973</v>
      </c>
      <c r="G6" s="44" t="s">
        <v>303</v>
      </c>
      <c r="H6" s="44">
        <v>27</v>
      </c>
      <c r="I6" s="44">
        <v>6051</v>
      </c>
      <c r="M6" s="111"/>
      <c r="N6" s="111"/>
    </row>
    <row r="7" spans="1:15" ht="12.75" customHeight="1" x14ac:dyDescent="0.2">
      <c r="A7" s="12">
        <v>6</v>
      </c>
      <c r="B7" s="44">
        <v>6</v>
      </c>
      <c r="C7" s="44" t="s">
        <v>304</v>
      </c>
      <c r="D7" s="44" t="s">
        <v>305</v>
      </c>
      <c r="E7" s="44" t="s">
        <v>76</v>
      </c>
      <c r="F7" s="44">
        <v>2001</v>
      </c>
      <c r="G7" s="44" t="s">
        <v>306</v>
      </c>
      <c r="H7" s="44">
        <v>28</v>
      </c>
      <c r="I7" s="44">
        <v>5497</v>
      </c>
      <c r="M7" s="111"/>
      <c r="N7" s="111"/>
    </row>
    <row r="8" spans="1:15" ht="12.75" customHeight="1" x14ac:dyDescent="0.2">
      <c r="A8" s="12">
        <v>7</v>
      </c>
      <c r="B8" s="44">
        <v>7</v>
      </c>
      <c r="C8" s="44" t="s">
        <v>307</v>
      </c>
      <c r="D8" s="44" t="s">
        <v>308</v>
      </c>
      <c r="E8" s="44" t="s">
        <v>107</v>
      </c>
      <c r="F8" s="44">
        <v>1978</v>
      </c>
      <c r="G8" s="44" t="s">
        <v>309</v>
      </c>
      <c r="H8" s="44">
        <v>38</v>
      </c>
      <c r="I8" s="44">
        <v>5028</v>
      </c>
      <c r="M8" s="111"/>
      <c r="N8" s="111"/>
    </row>
    <row r="9" spans="1:15" ht="12.75" customHeight="1" x14ac:dyDescent="0.2">
      <c r="A9" s="12">
        <v>8</v>
      </c>
      <c r="B9" s="44">
        <v>8</v>
      </c>
      <c r="C9" s="44" t="s">
        <v>310</v>
      </c>
      <c r="D9" s="44" t="s">
        <v>311</v>
      </c>
      <c r="E9" s="44" t="s">
        <v>215</v>
      </c>
      <c r="F9" s="44">
        <v>1983</v>
      </c>
      <c r="G9" s="44" t="s">
        <v>312</v>
      </c>
      <c r="H9" s="44">
        <v>38</v>
      </c>
      <c r="I9" s="44">
        <v>4622</v>
      </c>
      <c r="M9" s="111"/>
      <c r="N9" s="111"/>
    </row>
    <row r="10" spans="1:15" ht="12.75" customHeight="1" x14ac:dyDescent="0.2">
      <c r="A10" s="12">
        <v>9</v>
      </c>
      <c r="B10" s="44">
        <v>9</v>
      </c>
      <c r="C10" s="44" t="s">
        <v>313</v>
      </c>
      <c r="D10" s="44" t="s">
        <v>314</v>
      </c>
      <c r="E10" s="44" t="s">
        <v>166</v>
      </c>
      <c r="F10" s="44">
        <v>1971</v>
      </c>
      <c r="G10" s="44" t="s">
        <v>315</v>
      </c>
      <c r="H10" s="44">
        <v>51</v>
      </c>
      <c r="I10" s="44">
        <v>4264</v>
      </c>
      <c r="M10" s="111"/>
      <c r="N10" s="111"/>
    </row>
    <row r="11" spans="1:15" ht="12.75" customHeight="1" x14ac:dyDescent="0.2">
      <c r="A11" s="12">
        <v>10</v>
      </c>
      <c r="B11" s="44">
        <v>10</v>
      </c>
      <c r="C11" s="44" t="s">
        <v>316</v>
      </c>
      <c r="D11" s="44" t="s">
        <v>317</v>
      </c>
      <c r="E11" s="44" t="s">
        <v>82</v>
      </c>
      <c r="F11" s="44">
        <v>2005</v>
      </c>
      <c r="G11" s="44" t="s">
        <v>318</v>
      </c>
      <c r="H11" s="44">
        <v>57</v>
      </c>
      <c r="I11" s="44">
        <v>3944</v>
      </c>
      <c r="M11" s="111"/>
      <c r="N11" s="111"/>
    </row>
    <row r="12" spans="1:15" ht="12.75" customHeight="1" x14ac:dyDescent="0.2">
      <c r="A12" s="12">
        <v>11</v>
      </c>
      <c r="B12" s="44">
        <v>11</v>
      </c>
      <c r="C12" s="44" t="s">
        <v>319</v>
      </c>
      <c r="D12" s="44" t="s">
        <v>320</v>
      </c>
      <c r="E12" s="44" t="s">
        <v>321</v>
      </c>
      <c r="F12" s="44">
        <v>1979</v>
      </c>
      <c r="G12" s="44" t="s">
        <v>322</v>
      </c>
      <c r="H12" s="44">
        <v>59</v>
      </c>
      <c r="I12" s="44">
        <v>3654</v>
      </c>
      <c r="M12" s="111"/>
      <c r="N12" s="111"/>
    </row>
    <row r="13" spans="1:15" ht="12.75" customHeight="1" x14ac:dyDescent="0.2">
      <c r="A13" s="12">
        <v>12</v>
      </c>
      <c r="B13" s="44">
        <v>12</v>
      </c>
      <c r="C13" s="44" t="s">
        <v>47</v>
      </c>
      <c r="D13" s="44" t="s">
        <v>40</v>
      </c>
      <c r="E13" s="44" t="s">
        <v>37</v>
      </c>
      <c r="F13" s="44">
        <v>1973</v>
      </c>
      <c r="G13" s="44" t="s">
        <v>323</v>
      </c>
      <c r="H13" s="44">
        <v>60</v>
      </c>
      <c r="I13" s="44">
        <v>3390</v>
      </c>
      <c r="M13" s="111"/>
      <c r="N13" s="111"/>
    </row>
    <row r="14" spans="1:15" ht="12.75" customHeight="1" x14ac:dyDescent="0.2">
      <c r="A14" s="12">
        <v>13</v>
      </c>
      <c r="B14" s="44">
        <v>13</v>
      </c>
      <c r="C14" s="44" t="s">
        <v>45</v>
      </c>
      <c r="D14" s="44" t="s">
        <v>25</v>
      </c>
      <c r="E14" s="44" t="s">
        <v>26</v>
      </c>
      <c r="F14" s="44">
        <v>1971</v>
      </c>
      <c r="G14" s="44" t="s">
        <v>324</v>
      </c>
      <c r="H14" s="44">
        <v>61</v>
      </c>
      <c r="I14" s="44">
        <v>3146</v>
      </c>
      <c r="J14" s="111"/>
      <c r="K14" s="111"/>
      <c r="L14" s="111"/>
      <c r="M14" s="111"/>
      <c r="N14" s="111"/>
    </row>
    <row r="15" spans="1:15" ht="12.75" customHeight="1" x14ac:dyDescent="0.2">
      <c r="A15" s="12">
        <v>14</v>
      </c>
      <c r="B15" s="44">
        <v>14</v>
      </c>
      <c r="C15" s="44" t="s">
        <v>50</v>
      </c>
      <c r="D15" s="44" t="s">
        <v>33</v>
      </c>
      <c r="E15" s="44" t="s">
        <v>34</v>
      </c>
      <c r="F15" s="44">
        <v>2002</v>
      </c>
      <c r="G15" s="44" t="s">
        <v>325</v>
      </c>
      <c r="H15" s="44">
        <v>69</v>
      </c>
      <c r="I15" s="44">
        <v>2921</v>
      </c>
      <c r="J15" s="111"/>
      <c r="K15" s="111"/>
      <c r="L15" s="111"/>
      <c r="M15" s="111"/>
      <c r="N15" s="111"/>
    </row>
    <row r="16" spans="1:15" ht="12.75" customHeight="1" x14ac:dyDescent="0.2">
      <c r="A16" s="12">
        <v>15</v>
      </c>
      <c r="B16" s="44">
        <v>15</v>
      </c>
      <c r="C16" s="44" t="s">
        <v>326</v>
      </c>
      <c r="D16" s="44" t="s">
        <v>327</v>
      </c>
      <c r="E16" s="44" t="s">
        <v>251</v>
      </c>
      <c r="F16" s="44">
        <v>195</v>
      </c>
      <c r="G16" s="44" t="s">
        <v>328</v>
      </c>
      <c r="H16" s="44">
        <v>70</v>
      </c>
      <c r="I16" s="44">
        <v>2711</v>
      </c>
      <c r="J16" s="111"/>
      <c r="K16" s="111"/>
      <c r="L16" s="111"/>
      <c r="M16" s="111"/>
      <c r="N16" s="111"/>
    </row>
    <row r="17" spans="1:15" ht="12.75" customHeight="1" x14ac:dyDescent="0.2">
      <c r="A17" s="12">
        <v>16</v>
      </c>
      <c r="B17" s="44">
        <v>16</v>
      </c>
      <c r="C17" s="44" t="s">
        <v>329</v>
      </c>
      <c r="D17" s="44" t="s">
        <v>330</v>
      </c>
      <c r="E17" s="44" t="s">
        <v>229</v>
      </c>
      <c r="F17" s="44">
        <v>1978</v>
      </c>
      <c r="G17" s="44" t="s">
        <v>331</v>
      </c>
      <c r="H17" s="44">
        <v>70</v>
      </c>
      <c r="I17" s="44">
        <v>2515</v>
      </c>
      <c r="J17" s="111"/>
      <c r="K17" s="111"/>
      <c r="L17" s="111"/>
      <c r="M17" s="111"/>
      <c r="N17" s="111"/>
    </row>
    <row r="18" spans="1:15" ht="12.75" customHeight="1" x14ac:dyDescent="0.2">
      <c r="A18" s="12">
        <v>17</v>
      </c>
      <c r="B18" s="44">
        <v>17</v>
      </c>
      <c r="C18" s="44" t="s">
        <v>332</v>
      </c>
      <c r="D18" s="44" t="s">
        <v>333</v>
      </c>
      <c r="E18" s="44" t="s">
        <v>77</v>
      </c>
      <c r="F18" s="44">
        <v>2001</v>
      </c>
      <c r="G18" s="44" t="s">
        <v>334</v>
      </c>
      <c r="H18" s="44">
        <v>74</v>
      </c>
      <c r="I18" s="44">
        <v>2331</v>
      </c>
      <c r="J18" s="111"/>
      <c r="K18" s="111"/>
      <c r="L18" s="111"/>
      <c r="M18" s="111"/>
      <c r="N18" s="111"/>
    </row>
    <row r="19" spans="1:15" ht="12.75" customHeight="1" x14ac:dyDescent="0.2">
      <c r="A19" s="12">
        <v>18</v>
      </c>
      <c r="B19" s="44">
        <v>18</v>
      </c>
      <c r="C19" s="44" t="s">
        <v>335</v>
      </c>
      <c r="D19" s="44" t="s">
        <v>336</v>
      </c>
      <c r="E19" s="44" t="s">
        <v>85</v>
      </c>
      <c r="F19" s="44">
        <v>2000</v>
      </c>
      <c r="G19" s="44" t="s">
        <v>337</v>
      </c>
      <c r="H19" s="44">
        <v>78</v>
      </c>
      <c r="I19" s="44">
        <v>2157</v>
      </c>
      <c r="J19" s="111"/>
      <c r="K19" s="111"/>
      <c r="L19" s="111"/>
      <c r="M19" s="111"/>
      <c r="N19" s="111"/>
    </row>
    <row r="20" spans="1:15" ht="12.75" customHeight="1" x14ac:dyDescent="0.2">
      <c r="A20" s="12">
        <v>19</v>
      </c>
      <c r="B20" s="44">
        <v>19</v>
      </c>
      <c r="C20" s="44" t="s">
        <v>46</v>
      </c>
      <c r="D20" s="44" t="s">
        <v>338</v>
      </c>
      <c r="E20" s="44" t="s">
        <v>339</v>
      </c>
      <c r="F20" s="44">
        <v>1998</v>
      </c>
      <c r="G20" s="44" t="s">
        <v>340</v>
      </c>
      <c r="H20" s="44">
        <v>86</v>
      </c>
      <c r="I20" s="44">
        <v>1993</v>
      </c>
      <c r="J20" s="111"/>
      <c r="K20" s="111"/>
      <c r="L20" s="111"/>
      <c r="M20" s="111"/>
      <c r="N20" s="111"/>
    </row>
    <row r="21" spans="1:15" ht="12.75" customHeight="1" x14ac:dyDescent="0.2">
      <c r="A21" s="12">
        <v>20</v>
      </c>
      <c r="B21" s="44">
        <v>20</v>
      </c>
      <c r="C21" s="44" t="s">
        <v>341</v>
      </c>
      <c r="D21" s="44" t="s">
        <v>342</v>
      </c>
      <c r="E21" s="44" t="s">
        <v>343</v>
      </c>
      <c r="F21" s="44">
        <v>1976</v>
      </c>
      <c r="G21" s="44" t="s">
        <v>344</v>
      </c>
      <c r="H21" s="44">
        <v>87</v>
      </c>
      <c r="I21" s="44">
        <v>1837</v>
      </c>
      <c r="J21" s="111"/>
      <c r="K21" s="111"/>
      <c r="L21" s="111"/>
      <c r="M21" s="111"/>
      <c r="N21" s="111"/>
    </row>
    <row r="22" spans="1:15" ht="12.75" customHeight="1" x14ac:dyDescent="0.2">
      <c r="A22" s="42">
        <v>21</v>
      </c>
      <c r="B22" s="44">
        <v>21</v>
      </c>
      <c r="C22" s="44" t="s">
        <v>52</v>
      </c>
      <c r="D22" s="44" t="s">
        <v>38</v>
      </c>
      <c r="E22" s="44" t="s">
        <v>39</v>
      </c>
      <c r="F22" s="44">
        <v>1973</v>
      </c>
      <c r="G22" s="44" t="s">
        <v>345</v>
      </c>
      <c r="H22" s="44">
        <v>92</v>
      </c>
      <c r="I22" s="44">
        <v>1688</v>
      </c>
      <c r="J22" s="111"/>
      <c r="K22" s="111"/>
      <c r="L22" s="111"/>
      <c r="M22" s="111"/>
      <c r="N22" s="111"/>
    </row>
    <row r="23" spans="1:15" ht="12.75" customHeight="1" x14ac:dyDescent="0.2">
      <c r="A23" s="12">
        <v>22</v>
      </c>
      <c r="B23" s="44">
        <v>22</v>
      </c>
      <c r="C23" s="44" t="s">
        <v>346</v>
      </c>
      <c r="D23" s="44" t="s">
        <v>347</v>
      </c>
      <c r="E23" s="44" t="s">
        <v>292</v>
      </c>
      <c r="F23" s="44">
        <v>1974</v>
      </c>
      <c r="G23" s="44" t="s">
        <v>348</v>
      </c>
      <c r="H23" s="44">
        <v>94</v>
      </c>
      <c r="I23" s="44">
        <v>1547</v>
      </c>
      <c r="J23" s="111"/>
      <c r="K23" s="111"/>
      <c r="L23" s="111"/>
      <c r="M23" s="111"/>
      <c r="N23" s="111"/>
    </row>
    <row r="24" spans="1:15" ht="12.75" customHeight="1" x14ac:dyDescent="0.2">
      <c r="A24" s="12">
        <v>23</v>
      </c>
      <c r="B24" s="44">
        <v>23</v>
      </c>
      <c r="C24" s="44" t="s">
        <v>48</v>
      </c>
      <c r="D24" s="44" t="s">
        <v>21</v>
      </c>
      <c r="E24" s="44" t="s">
        <v>22</v>
      </c>
      <c r="F24" s="44">
        <v>1963</v>
      </c>
      <c r="G24" s="44" t="s">
        <v>349</v>
      </c>
      <c r="H24" s="44">
        <v>102</v>
      </c>
      <c r="I24" s="44">
        <v>1412</v>
      </c>
      <c r="J24" s="11"/>
      <c r="K24" s="11"/>
      <c r="L24" s="11"/>
      <c r="M24" s="11"/>
      <c r="N24" s="14"/>
      <c r="O24" s="14"/>
    </row>
    <row r="25" spans="1:15" ht="12.75" customHeight="1" x14ac:dyDescent="0.2">
      <c r="A25" s="12">
        <v>24</v>
      </c>
      <c r="B25" s="44">
        <v>24</v>
      </c>
      <c r="C25" s="44" t="s">
        <v>350</v>
      </c>
      <c r="D25" s="44" t="s">
        <v>351</v>
      </c>
      <c r="E25" s="44" t="s">
        <v>290</v>
      </c>
      <c r="F25" s="44">
        <v>1987</v>
      </c>
      <c r="G25" s="44" t="s">
        <v>352</v>
      </c>
      <c r="H25" s="44">
        <v>104</v>
      </c>
      <c r="I25" s="44">
        <v>1282</v>
      </c>
      <c r="J25" s="11"/>
      <c r="K25" s="11"/>
      <c r="L25" s="11"/>
      <c r="M25" s="11"/>
      <c r="N25" s="14"/>
      <c r="O25" s="14"/>
    </row>
    <row r="26" spans="1:15" ht="12.75" customHeight="1" x14ac:dyDescent="0.2">
      <c r="A26" s="13">
        <v>25</v>
      </c>
      <c r="B26" s="44">
        <v>25</v>
      </c>
      <c r="C26" s="44" t="s">
        <v>353</v>
      </c>
      <c r="D26" s="44" t="s">
        <v>354</v>
      </c>
      <c r="E26" s="44" t="s">
        <v>293</v>
      </c>
      <c r="F26" s="44">
        <v>1982</v>
      </c>
      <c r="G26" s="44" t="s">
        <v>355</v>
      </c>
      <c r="H26" s="44">
        <v>111</v>
      </c>
      <c r="I26" s="44">
        <v>1158</v>
      </c>
      <c r="J26" s="17"/>
      <c r="K26" s="17"/>
      <c r="L26" s="17"/>
      <c r="M26" s="17"/>
      <c r="N26" s="17"/>
      <c r="O26" s="5"/>
    </row>
    <row r="27" spans="1:15" ht="12.75" customHeight="1" x14ac:dyDescent="0.2">
      <c r="A27" s="42">
        <v>26</v>
      </c>
      <c r="B27" s="44">
        <v>26</v>
      </c>
      <c r="C27" s="44" t="s">
        <v>51</v>
      </c>
      <c r="D27" s="44" t="s">
        <v>36</v>
      </c>
      <c r="E27" s="44" t="s">
        <v>37</v>
      </c>
      <c r="F27" s="44">
        <v>1999</v>
      </c>
      <c r="G27" s="44" t="s">
        <v>356</v>
      </c>
      <c r="H27" s="44">
        <v>126</v>
      </c>
      <c r="I27" s="44">
        <v>1039</v>
      </c>
      <c r="J27" s="5"/>
      <c r="K27" s="5"/>
      <c r="L27" s="5"/>
      <c r="M27" s="5"/>
      <c r="N27" s="5"/>
      <c r="O27" s="5"/>
    </row>
    <row r="28" spans="1:15" ht="12.75" customHeight="1" x14ac:dyDescent="0.2">
      <c r="A28" s="42">
        <v>27</v>
      </c>
      <c r="B28" s="44">
        <v>27</v>
      </c>
      <c r="C28" s="44" t="s">
        <v>49</v>
      </c>
      <c r="D28" s="44" t="s">
        <v>27</v>
      </c>
      <c r="E28" s="44" t="s">
        <v>28</v>
      </c>
      <c r="F28" s="44">
        <v>1970</v>
      </c>
      <c r="G28" s="44" t="s">
        <v>357</v>
      </c>
      <c r="H28" s="44">
        <v>141</v>
      </c>
      <c r="I28" s="44">
        <v>924</v>
      </c>
      <c r="J28" s="5"/>
      <c r="K28" s="5"/>
      <c r="L28" s="5"/>
      <c r="M28" s="5"/>
      <c r="N28" s="5"/>
      <c r="O28" s="5"/>
    </row>
    <row r="29" spans="1:15" ht="12.75" customHeight="1" x14ac:dyDescent="0.2">
      <c r="A29" s="42">
        <v>28</v>
      </c>
      <c r="B29" s="44">
        <v>28</v>
      </c>
      <c r="C29" s="44" t="s">
        <v>358</v>
      </c>
      <c r="D29" s="44" t="s">
        <v>359</v>
      </c>
      <c r="E29" s="44" t="s">
        <v>291</v>
      </c>
      <c r="F29" s="44">
        <v>1989</v>
      </c>
      <c r="G29" s="44" t="s">
        <v>360</v>
      </c>
      <c r="H29" s="44">
        <v>141</v>
      </c>
      <c r="I29" s="44">
        <v>814</v>
      </c>
      <c r="J29" s="5"/>
      <c r="K29" s="5"/>
      <c r="L29" s="5"/>
      <c r="M29" s="5"/>
      <c r="N29" s="5"/>
      <c r="O29" s="5"/>
    </row>
    <row r="30" spans="1:15" ht="12.75" customHeight="1" x14ac:dyDescent="0.2">
      <c r="A30" s="42">
        <v>29</v>
      </c>
      <c r="B30" s="44">
        <v>29</v>
      </c>
      <c r="C30" s="44" t="s">
        <v>361</v>
      </c>
      <c r="D30" s="44" t="s">
        <v>362</v>
      </c>
      <c r="E30" s="44" t="s">
        <v>63</v>
      </c>
      <c r="F30" s="44">
        <v>1964</v>
      </c>
      <c r="G30" s="44" t="s">
        <v>363</v>
      </c>
      <c r="H30" s="44">
        <v>143</v>
      </c>
      <c r="I30" s="44">
        <v>707</v>
      </c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3"/>
  <dimension ref="A1:C149"/>
  <sheetViews>
    <sheetView topLeftCell="A69" workbookViewId="0">
      <selection activeCell="B91" sqref="B91"/>
    </sheetView>
  </sheetViews>
  <sheetFormatPr defaultRowHeight="12.75" x14ac:dyDescent="0.2"/>
  <cols>
    <col min="1" max="1" width="5" customWidth="1"/>
    <col min="2" max="2" width="18.7109375" customWidth="1"/>
    <col min="3" max="3" width="16.28515625" customWidth="1"/>
  </cols>
  <sheetData>
    <row r="1" spans="1:3" x14ac:dyDescent="0.2">
      <c r="A1" s="81">
        <v>4</v>
      </c>
      <c r="B1" s="81" t="s">
        <v>24</v>
      </c>
      <c r="C1" t="s">
        <v>55</v>
      </c>
    </row>
    <row r="2" spans="1:3" x14ac:dyDescent="0.2">
      <c r="A2" s="81">
        <v>5</v>
      </c>
      <c r="B2" s="81" t="s">
        <v>56</v>
      </c>
      <c r="C2" t="s">
        <v>55</v>
      </c>
    </row>
    <row r="3" spans="1:3" x14ac:dyDescent="0.2">
      <c r="A3" s="81">
        <v>7</v>
      </c>
      <c r="B3" s="81" t="s">
        <v>28</v>
      </c>
      <c r="C3" t="s">
        <v>55</v>
      </c>
    </row>
    <row r="4" spans="1:3" x14ac:dyDescent="0.2">
      <c r="A4" s="81">
        <v>8</v>
      </c>
      <c r="B4" s="81" t="s">
        <v>57</v>
      </c>
      <c r="C4" t="s">
        <v>55</v>
      </c>
    </row>
    <row r="5" spans="1:3" x14ac:dyDescent="0.2">
      <c r="A5" s="83">
        <v>10</v>
      </c>
      <c r="B5" s="81" t="s">
        <v>58</v>
      </c>
      <c r="C5" t="s">
        <v>55</v>
      </c>
    </row>
    <row r="6" spans="1:3" x14ac:dyDescent="0.2">
      <c r="A6" s="81">
        <v>11</v>
      </c>
      <c r="B6" s="81" t="s">
        <v>59</v>
      </c>
      <c r="C6" t="s">
        <v>55</v>
      </c>
    </row>
    <row r="7" spans="1:3" x14ac:dyDescent="0.2">
      <c r="A7" s="81">
        <v>15</v>
      </c>
      <c r="B7" s="81" t="s">
        <v>60</v>
      </c>
      <c r="C7" t="s">
        <v>55</v>
      </c>
    </row>
    <row r="8" spans="1:3" x14ac:dyDescent="0.2">
      <c r="A8" s="83">
        <v>16</v>
      </c>
      <c r="B8" s="83" t="s">
        <v>61</v>
      </c>
      <c r="C8" t="s">
        <v>55</v>
      </c>
    </row>
    <row r="9" spans="1:3" x14ac:dyDescent="0.2">
      <c r="A9" s="81">
        <v>17</v>
      </c>
      <c r="B9" s="81" t="s">
        <v>30</v>
      </c>
      <c r="C9" t="s">
        <v>55</v>
      </c>
    </row>
    <row r="10" spans="1:3" x14ac:dyDescent="0.2">
      <c r="A10" s="81">
        <v>19</v>
      </c>
      <c r="B10" s="81" t="s">
        <v>62</v>
      </c>
      <c r="C10" t="s">
        <v>55</v>
      </c>
    </row>
    <row r="11" spans="1:3" x14ac:dyDescent="0.2">
      <c r="A11" s="81">
        <v>21</v>
      </c>
      <c r="B11" s="81" t="s">
        <v>63</v>
      </c>
      <c r="C11" t="s">
        <v>55</v>
      </c>
    </row>
    <row r="12" spans="1:3" x14ac:dyDescent="0.2">
      <c r="A12" s="83">
        <v>22</v>
      </c>
      <c r="B12" s="83" t="s">
        <v>64</v>
      </c>
      <c r="C12" t="s">
        <v>55</v>
      </c>
    </row>
    <row r="13" spans="1:3" x14ac:dyDescent="0.2">
      <c r="A13" s="83">
        <v>24</v>
      </c>
      <c r="B13" s="83" t="s">
        <v>65</v>
      </c>
      <c r="C13" t="s">
        <v>55</v>
      </c>
    </row>
    <row r="14" spans="1:3" x14ac:dyDescent="0.2">
      <c r="A14" s="81">
        <v>25</v>
      </c>
      <c r="B14" s="81" t="s">
        <v>66</v>
      </c>
      <c r="C14" t="s">
        <v>55</v>
      </c>
    </row>
    <row r="15" spans="1:3" x14ac:dyDescent="0.2">
      <c r="A15" s="83">
        <v>26</v>
      </c>
      <c r="B15" s="83" t="s">
        <v>67</v>
      </c>
      <c r="C15" t="s">
        <v>68</v>
      </c>
    </row>
    <row r="16" spans="1:3" x14ac:dyDescent="0.2">
      <c r="A16" s="81">
        <v>31</v>
      </c>
      <c r="B16" s="81" t="s">
        <v>69</v>
      </c>
      <c r="C16" t="s">
        <v>55</v>
      </c>
    </row>
    <row r="17" spans="1:3" x14ac:dyDescent="0.2">
      <c r="A17" s="81">
        <v>34</v>
      </c>
      <c r="B17" s="81" t="s">
        <v>22</v>
      </c>
      <c r="C17" t="s">
        <v>55</v>
      </c>
    </row>
    <row r="18" spans="1:3" x14ac:dyDescent="0.2">
      <c r="A18" s="81">
        <v>35</v>
      </c>
      <c r="B18" s="81" t="s">
        <v>70</v>
      </c>
      <c r="C18" t="s">
        <v>55</v>
      </c>
    </row>
    <row r="19" spans="1:3" x14ac:dyDescent="0.2">
      <c r="A19" s="83">
        <v>37</v>
      </c>
      <c r="B19" s="83" t="s">
        <v>71</v>
      </c>
      <c r="C19" t="s">
        <v>55</v>
      </c>
    </row>
    <row r="20" spans="1:3" x14ac:dyDescent="0.2">
      <c r="A20" s="81">
        <v>39</v>
      </c>
      <c r="B20" s="83" t="s">
        <v>72</v>
      </c>
      <c r="C20" t="s">
        <v>55</v>
      </c>
    </row>
    <row r="21" spans="1:3" x14ac:dyDescent="0.2">
      <c r="A21" s="81">
        <v>40</v>
      </c>
      <c r="B21" s="83" t="s">
        <v>73</v>
      </c>
      <c r="C21" t="s">
        <v>55</v>
      </c>
    </row>
    <row r="22" spans="1:3" x14ac:dyDescent="0.2">
      <c r="A22" s="83">
        <v>41</v>
      </c>
      <c r="B22" s="83" t="s">
        <v>74</v>
      </c>
      <c r="C22" t="s">
        <v>55</v>
      </c>
    </row>
    <row r="23" spans="1:3" x14ac:dyDescent="0.2">
      <c r="A23" s="81">
        <v>45</v>
      </c>
      <c r="B23" s="81" t="s">
        <v>75</v>
      </c>
      <c r="C23" t="s">
        <v>55</v>
      </c>
    </row>
    <row r="24" spans="1:3" x14ac:dyDescent="0.2">
      <c r="A24" s="81">
        <v>48</v>
      </c>
      <c r="B24" s="81" t="s">
        <v>76</v>
      </c>
      <c r="C24" t="s">
        <v>55</v>
      </c>
    </row>
    <row r="25" spans="1:3" x14ac:dyDescent="0.2">
      <c r="A25" s="81">
        <v>49</v>
      </c>
      <c r="B25" s="81" t="s">
        <v>34</v>
      </c>
      <c r="C25" t="s">
        <v>55</v>
      </c>
    </row>
    <row r="26" spans="1:3" x14ac:dyDescent="0.2">
      <c r="A26" s="81">
        <v>50</v>
      </c>
      <c r="B26" s="81" t="s">
        <v>77</v>
      </c>
      <c r="C26" t="s">
        <v>55</v>
      </c>
    </row>
    <row r="27" spans="1:3" x14ac:dyDescent="0.2">
      <c r="A27" s="81">
        <v>51</v>
      </c>
      <c r="B27" s="81" t="s">
        <v>78</v>
      </c>
      <c r="C27" t="s">
        <v>55</v>
      </c>
    </row>
    <row r="28" spans="1:3" x14ac:dyDescent="0.2">
      <c r="A28" s="83">
        <v>53</v>
      </c>
      <c r="B28" s="83" t="s">
        <v>79</v>
      </c>
      <c r="C28" t="s">
        <v>55</v>
      </c>
    </row>
    <row r="29" spans="1:3" x14ac:dyDescent="0.2">
      <c r="A29" s="81">
        <v>58</v>
      </c>
      <c r="B29" s="81" t="s">
        <v>80</v>
      </c>
      <c r="C29" t="s">
        <v>68</v>
      </c>
    </row>
    <row r="30" spans="1:3" x14ac:dyDescent="0.2">
      <c r="A30" s="81">
        <v>61</v>
      </c>
      <c r="B30" s="81" t="s">
        <v>81</v>
      </c>
      <c r="C30" t="s">
        <v>55</v>
      </c>
    </row>
    <row r="31" spans="1:3" x14ac:dyDescent="0.2">
      <c r="A31" s="81">
        <v>63</v>
      </c>
      <c r="B31" s="81" t="s">
        <v>82</v>
      </c>
      <c r="C31" t="s">
        <v>55</v>
      </c>
    </row>
    <row r="32" spans="1:3" x14ac:dyDescent="0.2">
      <c r="A32" s="83">
        <v>71</v>
      </c>
      <c r="B32" s="83" t="s">
        <v>83</v>
      </c>
      <c r="C32" t="s">
        <v>68</v>
      </c>
    </row>
    <row r="33" spans="1:3" x14ac:dyDescent="0.2">
      <c r="A33" s="81">
        <v>73</v>
      </c>
      <c r="B33" s="81" t="s">
        <v>20</v>
      </c>
      <c r="C33" t="s">
        <v>55</v>
      </c>
    </row>
    <row r="34" spans="1:3" x14ac:dyDescent="0.2">
      <c r="A34" s="83">
        <v>74</v>
      </c>
      <c r="B34" s="83" t="s">
        <v>84</v>
      </c>
      <c r="C34" t="s">
        <v>68</v>
      </c>
    </row>
    <row r="35" spans="1:3" x14ac:dyDescent="0.2">
      <c r="A35" s="81">
        <v>76</v>
      </c>
      <c r="B35" s="81" t="s">
        <v>26</v>
      </c>
      <c r="C35" t="s">
        <v>55</v>
      </c>
    </row>
    <row r="36" spans="1:3" x14ac:dyDescent="0.2">
      <c r="A36" s="81">
        <v>77</v>
      </c>
      <c r="B36" s="81" t="s">
        <v>85</v>
      </c>
      <c r="C36" t="s">
        <v>68</v>
      </c>
    </row>
    <row r="37" spans="1:3" x14ac:dyDescent="0.2">
      <c r="A37" s="81">
        <v>79</v>
      </c>
      <c r="B37" s="81" t="s">
        <v>86</v>
      </c>
      <c r="C37" t="s">
        <v>55</v>
      </c>
    </row>
    <row r="38" spans="1:3" x14ac:dyDescent="0.2">
      <c r="A38" s="81">
        <v>80</v>
      </c>
      <c r="B38" s="81" t="s">
        <v>87</v>
      </c>
      <c r="C38" t="s">
        <v>68</v>
      </c>
    </row>
    <row r="39" spans="1:3" x14ac:dyDescent="0.2">
      <c r="A39" s="81">
        <v>81</v>
      </c>
      <c r="B39" s="81" t="s">
        <v>86</v>
      </c>
      <c r="C39" t="s">
        <v>55</v>
      </c>
    </row>
    <row r="40" spans="1:3" x14ac:dyDescent="0.2">
      <c r="A40" s="81">
        <v>82</v>
      </c>
      <c r="B40" s="81" t="s">
        <v>88</v>
      </c>
      <c r="C40" t="s">
        <v>55</v>
      </c>
    </row>
    <row r="41" spans="1:3" x14ac:dyDescent="0.2">
      <c r="A41" s="81">
        <v>85</v>
      </c>
      <c r="B41" s="81" t="s">
        <v>89</v>
      </c>
      <c r="C41" t="s">
        <v>55</v>
      </c>
    </row>
    <row r="42" spans="1:3" x14ac:dyDescent="0.2">
      <c r="A42" s="81">
        <v>86</v>
      </c>
      <c r="B42" s="81" t="s">
        <v>90</v>
      </c>
      <c r="C42" t="s">
        <v>55</v>
      </c>
    </row>
    <row r="43" spans="1:3" x14ac:dyDescent="0.2">
      <c r="A43" s="81">
        <v>87</v>
      </c>
      <c r="B43" s="81" t="s">
        <v>91</v>
      </c>
      <c r="C43" t="s">
        <v>68</v>
      </c>
    </row>
    <row r="44" spans="1:3" x14ac:dyDescent="0.2">
      <c r="A44" s="81">
        <v>88</v>
      </c>
      <c r="B44" s="81" t="s">
        <v>92</v>
      </c>
      <c r="C44" t="s">
        <v>68</v>
      </c>
    </row>
    <row r="45" spans="1:3" x14ac:dyDescent="0.2">
      <c r="A45" s="81">
        <v>89</v>
      </c>
      <c r="B45" s="81" t="s">
        <v>93</v>
      </c>
      <c r="C45" t="s">
        <v>68</v>
      </c>
    </row>
    <row r="46" spans="1:3" x14ac:dyDescent="0.2">
      <c r="A46" s="81">
        <v>90</v>
      </c>
      <c r="B46" s="81" t="s">
        <v>94</v>
      </c>
      <c r="C46" t="s">
        <v>68</v>
      </c>
    </row>
    <row r="47" spans="1:3" x14ac:dyDescent="0.2">
      <c r="A47" s="81">
        <v>91</v>
      </c>
      <c r="B47" s="81" t="s">
        <v>95</v>
      </c>
      <c r="C47" t="s">
        <v>68</v>
      </c>
    </row>
    <row r="48" spans="1:3" x14ac:dyDescent="0.2">
      <c r="A48" s="108">
        <v>93</v>
      </c>
      <c r="B48" s="108" t="s">
        <v>96</v>
      </c>
      <c r="C48" t="s">
        <v>55</v>
      </c>
    </row>
    <row r="49" spans="1:3" x14ac:dyDescent="0.2">
      <c r="A49" s="81">
        <v>95</v>
      </c>
      <c r="B49" s="81" t="s">
        <v>97</v>
      </c>
      <c r="C49" t="s">
        <v>55</v>
      </c>
    </row>
    <row r="50" spans="1:3" x14ac:dyDescent="0.2">
      <c r="A50" s="81">
        <v>98</v>
      </c>
      <c r="B50" s="81" t="s">
        <v>98</v>
      </c>
      <c r="C50" t="s">
        <v>68</v>
      </c>
    </row>
    <row r="51" spans="1:3" x14ac:dyDescent="0.2">
      <c r="A51" s="81">
        <v>99</v>
      </c>
      <c r="B51" s="81" t="s">
        <v>99</v>
      </c>
      <c r="C51" t="s">
        <v>55</v>
      </c>
    </row>
    <row r="52" spans="1:3" x14ac:dyDescent="0.2">
      <c r="A52" s="81">
        <v>101</v>
      </c>
      <c r="B52" s="81" t="s">
        <v>100</v>
      </c>
      <c r="C52" t="s">
        <v>55</v>
      </c>
    </row>
    <row r="53" spans="1:3" x14ac:dyDescent="0.2">
      <c r="A53" s="81">
        <v>110</v>
      </c>
      <c r="B53" s="81" t="s">
        <v>101</v>
      </c>
      <c r="C53" t="s">
        <v>55</v>
      </c>
    </row>
    <row r="54" spans="1:3" x14ac:dyDescent="0.2">
      <c r="A54" s="81">
        <v>113</v>
      </c>
      <c r="B54" s="81" t="s">
        <v>102</v>
      </c>
      <c r="C54" t="s">
        <v>55</v>
      </c>
    </row>
    <row r="55" spans="1:3" x14ac:dyDescent="0.2">
      <c r="A55" s="81">
        <v>116</v>
      </c>
      <c r="B55" s="81" t="s">
        <v>37</v>
      </c>
      <c r="C55" t="s">
        <v>55</v>
      </c>
    </row>
    <row r="56" spans="1:3" x14ac:dyDescent="0.2">
      <c r="A56" s="83">
        <v>119</v>
      </c>
      <c r="B56" s="83" t="s">
        <v>103</v>
      </c>
      <c r="C56" t="s">
        <v>68</v>
      </c>
    </row>
    <row r="57" spans="1:3" x14ac:dyDescent="0.2">
      <c r="A57" s="81">
        <v>125</v>
      </c>
      <c r="B57" s="81" t="s">
        <v>104</v>
      </c>
      <c r="C57" t="s">
        <v>68</v>
      </c>
    </row>
    <row r="58" spans="1:3" x14ac:dyDescent="0.2">
      <c r="A58" s="81">
        <v>138</v>
      </c>
      <c r="B58" s="81" t="s">
        <v>105</v>
      </c>
      <c r="C58" t="s">
        <v>55</v>
      </c>
    </row>
    <row r="59" spans="1:3" x14ac:dyDescent="0.2">
      <c r="A59" s="81">
        <v>141</v>
      </c>
      <c r="B59" s="81" t="s">
        <v>106</v>
      </c>
      <c r="C59" t="s">
        <v>55</v>
      </c>
    </row>
    <row r="60" spans="1:3" x14ac:dyDescent="0.2">
      <c r="A60" s="81">
        <v>147</v>
      </c>
      <c r="B60" s="81" t="s">
        <v>106</v>
      </c>
      <c r="C60" t="s">
        <v>55</v>
      </c>
    </row>
    <row r="61" spans="1:3" x14ac:dyDescent="0.2">
      <c r="A61" s="81">
        <v>173</v>
      </c>
      <c r="B61" t="s">
        <v>39</v>
      </c>
      <c r="C61" t="s">
        <v>68</v>
      </c>
    </row>
    <row r="62" spans="1:3" x14ac:dyDescent="0.2">
      <c r="A62" s="81">
        <v>178</v>
      </c>
      <c r="B62" s="81" t="s">
        <v>107</v>
      </c>
      <c r="C62" t="s">
        <v>55</v>
      </c>
    </row>
    <row r="63" spans="1:3" x14ac:dyDescent="0.2">
      <c r="A63" s="83">
        <v>195</v>
      </c>
      <c r="B63" s="83" t="s">
        <v>108</v>
      </c>
      <c r="C63" t="s">
        <v>55</v>
      </c>
    </row>
    <row r="64" spans="1:3" x14ac:dyDescent="0.2">
      <c r="A64" s="83">
        <v>211</v>
      </c>
      <c r="B64" s="83" t="s">
        <v>109</v>
      </c>
      <c r="C64" t="s">
        <v>55</v>
      </c>
    </row>
    <row r="65" spans="1:3" x14ac:dyDescent="0.2">
      <c r="A65" s="83">
        <v>251</v>
      </c>
      <c r="B65" s="83" t="s">
        <v>110</v>
      </c>
      <c r="C65" t="s">
        <v>68</v>
      </c>
    </row>
    <row r="66" spans="1:3" x14ac:dyDescent="0.2">
      <c r="A66" s="83">
        <v>289</v>
      </c>
      <c r="B66" s="83" t="s">
        <v>111</v>
      </c>
      <c r="C66" t="s">
        <v>68</v>
      </c>
    </row>
    <row r="67" spans="1:3" x14ac:dyDescent="0.2">
      <c r="A67" s="81">
        <v>333</v>
      </c>
      <c r="B67" s="81" t="s">
        <v>112</v>
      </c>
      <c r="C67" t="s">
        <v>55</v>
      </c>
    </row>
    <row r="68" spans="1:3" x14ac:dyDescent="0.2">
      <c r="A68" s="81">
        <v>338</v>
      </c>
      <c r="B68" s="81" t="s">
        <v>113</v>
      </c>
      <c r="C68" t="s">
        <v>68</v>
      </c>
    </row>
    <row r="69" spans="1:3" x14ac:dyDescent="0.2">
      <c r="A69" s="81">
        <v>714</v>
      </c>
      <c r="B69" s="81" t="s">
        <v>114</v>
      </c>
      <c r="C69" t="s">
        <v>68</v>
      </c>
    </row>
    <row r="70" spans="1:3" x14ac:dyDescent="0.2">
      <c r="A70" s="81">
        <v>741</v>
      </c>
      <c r="B70" s="81" t="s">
        <v>115</v>
      </c>
      <c r="C70" t="s">
        <v>55</v>
      </c>
    </row>
    <row r="71" spans="1:3" x14ac:dyDescent="0.2">
      <c r="A71" s="81">
        <v>742</v>
      </c>
      <c r="B71" s="81" t="s">
        <v>116</v>
      </c>
      <c r="C71" t="s">
        <v>55</v>
      </c>
    </row>
    <row r="72" spans="1:3" x14ac:dyDescent="0.2">
      <c r="A72" s="81">
        <v>744</v>
      </c>
      <c r="B72" s="81" t="s">
        <v>117</v>
      </c>
      <c r="C72" t="s">
        <v>68</v>
      </c>
    </row>
    <row r="73" spans="1:3" x14ac:dyDescent="0.2">
      <c r="A73" s="81">
        <v>747</v>
      </c>
      <c r="B73" s="81" t="s">
        <v>118</v>
      </c>
      <c r="C73" t="s">
        <v>55</v>
      </c>
    </row>
    <row r="74" spans="1:3" x14ac:dyDescent="0.2">
      <c r="A74" s="81">
        <v>777</v>
      </c>
      <c r="B74" s="81" t="s">
        <v>18</v>
      </c>
      <c r="C74" t="s">
        <v>55</v>
      </c>
    </row>
    <row r="75" spans="1:3" x14ac:dyDescent="0.2">
      <c r="A75" s="81">
        <v>781</v>
      </c>
      <c r="B75" s="81" t="s">
        <v>119</v>
      </c>
      <c r="C75" t="s">
        <v>55</v>
      </c>
    </row>
    <row r="76" spans="1:3" x14ac:dyDescent="0.2">
      <c r="A76" s="81">
        <v>783</v>
      </c>
      <c r="B76" s="81" t="s">
        <v>120</v>
      </c>
      <c r="C76" t="s">
        <v>55</v>
      </c>
    </row>
    <row r="77" spans="1:3" x14ac:dyDescent="0.2">
      <c r="A77" s="81">
        <v>784</v>
      </c>
      <c r="B77" s="81" t="s">
        <v>121</v>
      </c>
      <c r="C77" t="s">
        <v>55</v>
      </c>
    </row>
    <row r="78" spans="1:3" x14ac:dyDescent="0.2">
      <c r="A78" s="81">
        <v>785</v>
      </c>
      <c r="B78" s="81" t="s">
        <v>122</v>
      </c>
      <c r="C78" t="s">
        <v>68</v>
      </c>
    </row>
    <row r="79" spans="1:3" x14ac:dyDescent="0.2">
      <c r="A79" s="81">
        <v>786</v>
      </c>
      <c r="B79" s="81" t="s">
        <v>123</v>
      </c>
      <c r="C79" t="s">
        <v>55</v>
      </c>
    </row>
    <row r="80" spans="1:3" x14ac:dyDescent="0.2">
      <c r="A80" s="81">
        <v>787</v>
      </c>
      <c r="B80" s="81" t="s">
        <v>124</v>
      </c>
      <c r="C80" t="s">
        <v>55</v>
      </c>
    </row>
    <row r="81" spans="1:3" x14ac:dyDescent="0.2">
      <c r="A81" s="81">
        <v>788</v>
      </c>
      <c r="B81" s="81" t="s">
        <v>125</v>
      </c>
      <c r="C81" t="s">
        <v>55</v>
      </c>
    </row>
    <row r="82" spans="1:3" x14ac:dyDescent="0.2">
      <c r="A82" s="81">
        <v>789</v>
      </c>
      <c r="B82" s="81" t="s">
        <v>126</v>
      </c>
      <c r="C82" t="s">
        <v>55</v>
      </c>
    </row>
    <row r="83" spans="1:3" x14ac:dyDescent="0.2">
      <c r="A83" s="81">
        <v>814</v>
      </c>
      <c r="B83" s="81" t="s">
        <v>127</v>
      </c>
      <c r="C83" t="s">
        <v>55</v>
      </c>
    </row>
    <row r="84" spans="1:3" x14ac:dyDescent="0.2">
      <c r="A84" s="83">
        <v>1116</v>
      </c>
      <c r="B84" s="83" t="s">
        <v>37</v>
      </c>
      <c r="C84" t="s">
        <v>55</v>
      </c>
    </row>
    <row r="85" spans="1:3" x14ac:dyDescent="0.2">
      <c r="A85" s="83">
        <v>2403</v>
      </c>
      <c r="B85" s="83" t="s">
        <v>128</v>
      </c>
      <c r="C85" t="s">
        <v>55</v>
      </c>
    </row>
    <row r="86" spans="1:3" x14ac:dyDescent="0.2">
      <c r="A86" s="81"/>
      <c r="B86" s="81" t="s">
        <v>129</v>
      </c>
      <c r="C86" t="s">
        <v>68</v>
      </c>
    </row>
    <row r="87" spans="1:3" x14ac:dyDescent="0.2">
      <c r="A87" s="81"/>
      <c r="B87" s="81" t="s">
        <v>130</v>
      </c>
      <c r="C87" t="s">
        <v>68</v>
      </c>
    </row>
    <row r="88" spans="1:3" x14ac:dyDescent="0.2">
      <c r="A88" s="81"/>
      <c r="B88" s="112" t="s">
        <v>131</v>
      </c>
      <c r="C88" t="s">
        <v>55</v>
      </c>
    </row>
    <row r="89" spans="1:3" x14ac:dyDescent="0.2">
      <c r="A89" s="81"/>
      <c r="B89" t="s">
        <v>32</v>
      </c>
      <c r="C89" t="s">
        <v>55</v>
      </c>
    </row>
    <row r="90" spans="1:3" x14ac:dyDescent="0.2">
      <c r="A90" s="83"/>
      <c r="B90" t="s">
        <v>35</v>
      </c>
      <c r="C90" t="s">
        <v>55</v>
      </c>
    </row>
    <row r="91" spans="1:3" x14ac:dyDescent="0.2">
      <c r="A91" s="83"/>
      <c r="B91" t="s">
        <v>54</v>
      </c>
      <c r="C91" t="s">
        <v>55</v>
      </c>
    </row>
    <row r="92" spans="1:3" x14ac:dyDescent="0.2">
      <c r="A92" s="83"/>
    </row>
    <row r="93" spans="1:3" x14ac:dyDescent="0.2">
      <c r="A93" s="81"/>
    </row>
    <row r="94" spans="1:3" x14ac:dyDescent="0.2">
      <c r="A94" s="83"/>
    </row>
    <row r="95" spans="1:3" x14ac:dyDescent="0.2">
      <c r="A95" s="83"/>
    </row>
    <row r="96" spans="1:3" x14ac:dyDescent="0.2">
      <c r="A96" s="81"/>
    </row>
    <row r="97" spans="1:1" x14ac:dyDescent="0.2">
      <c r="A97" s="81"/>
    </row>
    <row r="98" spans="1:1" x14ac:dyDescent="0.2">
      <c r="A98" s="83"/>
    </row>
    <row r="99" spans="1:1" x14ac:dyDescent="0.2">
      <c r="A99" s="81"/>
    </row>
    <row r="100" spans="1:1" x14ac:dyDescent="0.2">
      <c r="A100" s="81"/>
    </row>
    <row r="101" spans="1:1" x14ac:dyDescent="0.2">
      <c r="A101" s="81"/>
    </row>
    <row r="102" spans="1:1" x14ac:dyDescent="0.2">
      <c r="A102" s="81"/>
    </row>
    <row r="103" spans="1:1" x14ac:dyDescent="0.2">
      <c r="A103" s="81"/>
    </row>
    <row r="104" spans="1:1" x14ac:dyDescent="0.2">
      <c r="A104" s="81"/>
    </row>
    <row r="105" spans="1:1" x14ac:dyDescent="0.2">
      <c r="A105" s="81"/>
    </row>
    <row r="106" spans="1:1" x14ac:dyDescent="0.2">
      <c r="A106" s="81"/>
    </row>
    <row r="107" spans="1:1" x14ac:dyDescent="0.2">
      <c r="A107" s="81"/>
    </row>
    <row r="108" spans="1:1" x14ac:dyDescent="0.2">
      <c r="A108" s="81"/>
    </row>
    <row r="109" spans="1:1" x14ac:dyDescent="0.2">
      <c r="A109" s="81"/>
    </row>
    <row r="110" spans="1:1" x14ac:dyDescent="0.2">
      <c r="A110" s="81"/>
    </row>
    <row r="111" spans="1:1" x14ac:dyDescent="0.2">
      <c r="A111" s="81"/>
    </row>
    <row r="112" spans="1:1" x14ac:dyDescent="0.2">
      <c r="A112" s="83"/>
    </row>
    <row r="113" spans="1:1" x14ac:dyDescent="0.2">
      <c r="A113" s="83"/>
    </row>
    <row r="114" spans="1:1" x14ac:dyDescent="0.2">
      <c r="A114" s="83"/>
    </row>
    <row r="115" spans="1:1" x14ac:dyDescent="0.2">
      <c r="A115" s="81"/>
    </row>
    <row r="116" spans="1:1" x14ac:dyDescent="0.2">
      <c r="A116" s="83"/>
    </row>
    <row r="117" spans="1:1" x14ac:dyDescent="0.2">
      <c r="A117" s="83"/>
    </row>
    <row r="118" spans="1:1" x14ac:dyDescent="0.2">
      <c r="A118" s="83"/>
    </row>
    <row r="119" spans="1:1" x14ac:dyDescent="0.2">
      <c r="A119" s="83"/>
    </row>
    <row r="120" spans="1:1" x14ac:dyDescent="0.2">
      <c r="A120" s="83"/>
    </row>
    <row r="121" spans="1:1" x14ac:dyDescent="0.2">
      <c r="A121" s="83"/>
    </row>
    <row r="122" spans="1:1" x14ac:dyDescent="0.2">
      <c r="A122" s="81"/>
    </row>
    <row r="123" spans="1:1" x14ac:dyDescent="0.2">
      <c r="A123" s="81"/>
    </row>
    <row r="124" spans="1:1" x14ac:dyDescent="0.2">
      <c r="A124" s="81"/>
    </row>
    <row r="125" spans="1:1" x14ac:dyDescent="0.2">
      <c r="A125" s="81"/>
    </row>
    <row r="126" spans="1:1" x14ac:dyDescent="0.2">
      <c r="A126" s="81"/>
    </row>
    <row r="127" spans="1:1" x14ac:dyDescent="0.2">
      <c r="A127" s="81"/>
    </row>
    <row r="128" spans="1:1" x14ac:dyDescent="0.2">
      <c r="A128" s="81"/>
    </row>
    <row r="129" spans="1:1" x14ac:dyDescent="0.2">
      <c r="A129" s="81"/>
    </row>
    <row r="130" spans="1:1" x14ac:dyDescent="0.2">
      <c r="A130" s="81"/>
    </row>
    <row r="131" spans="1:1" x14ac:dyDescent="0.2">
      <c r="A131" s="81"/>
    </row>
    <row r="132" spans="1:1" x14ac:dyDescent="0.2">
      <c r="A132" s="81"/>
    </row>
    <row r="133" spans="1:1" x14ac:dyDescent="0.2">
      <c r="A133" s="81"/>
    </row>
    <row r="134" spans="1:1" x14ac:dyDescent="0.2">
      <c r="A134" s="81"/>
    </row>
    <row r="135" spans="1:1" x14ac:dyDescent="0.2">
      <c r="A135" s="81"/>
    </row>
    <row r="136" spans="1:1" x14ac:dyDescent="0.2">
      <c r="A136" s="81"/>
    </row>
    <row r="137" spans="1:1" x14ac:dyDescent="0.2">
      <c r="A137" s="81"/>
    </row>
    <row r="138" spans="1:1" x14ac:dyDescent="0.2">
      <c r="A138" s="83"/>
    </row>
    <row r="139" spans="1:1" x14ac:dyDescent="0.2">
      <c r="A139" s="83"/>
    </row>
    <row r="140" spans="1:1" x14ac:dyDescent="0.2">
      <c r="A140" s="83"/>
    </row>
    <row r="141" spans="1:1" x14ac:dyDescent="0.2">
      <c r="A141" s="83"/>
    </row>
    <row r="142" spans="1:1" x14ac:dyDescent="0.2">
      <c r="A142" s="83"/>
    </row>
    <row r="143" spans="1:1" x14ac:dyDescent="0.2">
      <c r="A143" s="83"/>
    </row>
    <row r="144" spans="1:1" x14ac:dyDescent="0.2">
      <c r="A144" s="83"/>
    </row>
    <row r="145" spans="1:1" x14ac:dyDescent="0.2">
      <c r="A145" s="83"/>
    </row>
    <row r="146" spans="1:1" x14ac:dyDescent="0.2">
      <c r="A146" s="81"/>
    </row>
    <row r="147" spans="1:1" x14ac:dyDescent="0.2">
      <c r="A147" s="81"/>
    </row>
    <row r="148" spans="1:1" x14ac:dyDescent="0.2">
      <c r="A148" s="81"/>
    </row>
    <row r="149" spans="1:1" x14ac:dyDescent="0.2">
      <c r="A149" s="81"/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7"/>
  <dimension ref="A1:H6"/>
  <sheetViews>
    <sheetView workbookViewId="0">
      <selection activeCell="D4" sqref="D4"/>
    </sheetView>
  </sheetViews>
  <sheetFormatPr defaultRowHeight="12.75" x14ac:dyDescent="0.2"/>
  <cols>
    <col min="6" max="6" width="12.85546875" customWidth="1"/>
  </cols>
  <sheetData>
    <row r="1" spans="1:8" x14ac:dyDescent="0.2">
      <c r="A1" t="s">
        <v>132</v>
      </c>
      <c r="B1" t="s">
        <v>55</v>
      </c>
      <c r="C1" t="s">
        <v>133</v>
      </c>
      <c r="D1" t="s">
        <v>68</v>
      </c>
      <c r="G1" t="s">
        <v>134</v>
      </c>
    </row>
    <row r="2" spans="1:8" x14ac:dyDescent="0.2">
      <c r="A2" t="s">
        <v>135</v>
      </c>
      <c r="B2" t="s">
        <v>136</v>
      </c>
      <c r="C2" t="s">
        <v>135</v>
      </c>
      <c r="D2" t="s">
        <v>136</v>
      </c>
      <c r="E2" t="s">
        <v>137</v>
      </c>
      <c r="F2" t="s">
        <v>138</v>
      </c>
    </row>
    <row r="3" spans="1:8" x14ac:dyDescent="0.2">
      <c r="A3">
        <v>0</v>
      </c>
      <c r="B3">
        <v>35</v>
      </c>
      <c r="C3">
        <v>0</v>
      </c>
      <c r="D3">
        <v>30</v>
      </c>
      <c r="E3" t="s">
        <v>139</v>
      </c>
      <c r="F3" t="s">
        <v>139</v>
      </c>
      <c r="G3">
        <v>10</v>
      </c>
    </row>
    <row r="4" spans="1:8" x14ac:dyDescent="0.2">
      <c r="A4">
        <v>36</v>
      </c>
      <c r="B4">
        <v>45</v>
      </c>
      <c r="C4">
        <v>31</v>
      </c>
      <c r="D4">
        <v>40</v>
      </c>
      <c r="E4" t="s">
        <v>55</v>
      </c>
      <c r="F4" t="s">
        <v>140</v>
      </c>
      <c r="G4">
        <v>12</v>
      </c>
    </row>
    <row r="5" spans="1:8" x14ac:dyDescent="0.2">
      <c r="A5">
        <v>46</v>
      </c>
      <c r="B5">
        <v>55</v>
      </c>
      <c r="C5">
        <v>41</v>
      </c>
      <c r="D5">
        <v>50</v>
      </c>
      <c r="E5" t="s">
        <v>141</v>
      </c>
      <c r="F5" t="s">
        <v>142</v>
      </c>
      <c r="G5">
        <v>11</v>
      </c>
    </row>
    <row r="6" spans="1:8" x14ac:dyDescent="0.2">
      <c r="A6">
        <v>56</v>
      </c>
      <c r="B6">
        <v>1000</v>
      </c>
      <c r="C6">
        <v>51</v>
      </c>
      <c r="D6">
        <v>1000</v>
      </c>
      <c r="E6" t="s">
        <v>143</v>
      </c>
      <c r="F6" t="s">
        <v>144</v>
      </c>
      <c r="G6">
        <v>1</v>
      </c>
      <c r="H6">
        <v>21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/>
  <dimension ref="A1:D163"/>
  <sheetViews>
    <sheetView workbookViewId="0">
      <selection activeCell="B28" sqref="B28"/>
    </sheetView>
  </sheetViews>
  <sheetFormatPr defaultRowHeight="12.75" x14ac:dyDescent="0.2"/>
  <sheetData>
    <row r="1" spans="1:4" x14ac:dyDescent="0.2">
      <c r="A1" t="s">
        <v>145</v>
      </c>
      <c r="B1" t="s">
        <v>13</v>
      </c>
      <c r="C1" t="s">
        <v>146</v>
      </c>
      <c r="D1" t="s">
        <v>147</v>
      </c>
    </row>
    <row r="2" spans="1:4" hidden="1" x14ac:dyDescent="0.2">
      <c r="A2" s="106">
        <v>1</v>
      </c>
      <c r="B2" s="106" t="s">
        <v>148</v>
      </c>
      <c r="C2" s="106" t="s">
        <v>149</v>
      </c>
      <c r="D2" s="107"/>
    </row>
    <row r="3" spans="1:4" hidden="1" x14ac:dyDescent="0.2">
      <c r="A3" s="81">
        <v>2</v>
      </c>
      <c r="B3" s="81" t="s">
        <v>150</v>
      </c>
      <c r="C3" s="81" t="s">
        <v>151</v>
      </c>
      <c r="D3" s="84"/>
    </row>
    <row r="4" spans="1:4" hidden="1" x14ac:dyDescent="0.2">
      <c r="A4" s="81">
        <v>3</v>
      </c>
      <c r="B4" s="81" t="s">
        <v>152</v>
      </c>
      <c r="C4" s="83" t="s">
        <v>153</v>
      </c>
      <c r="D4" s="86" t="s">
        <v>154</v>
      </c>
    </row>
    <row r="5" spans="1:4" x14ac:dyDescent="0.2">
      <c r="A5" s="81">
        <v>4</v>
      </c>
      <c r="B5" s="81" t="s">
        <v>155</v>
      </c>
      <c r="C5" s="81" t="s">
        <v>156</v>
      </c>
      <c r="D5" s="82" t="s">
        <v>154</v>
      </c>
    </row>
    <row r="6" spans="1:4" x14ac:dyDescent="0.2">
      <c r="A6" s="81">
        <v>5</v>
      </c>
      <c r="B6" s="81" t="s">
        <v>157</v>
      </c>
      <c r="C6" s="81" t="s">
        <v>158</v>
      </c>
      <c r="D6" s="82" t="s">
        <v>154</v>
      </c>
    </row>
    <row r="7" spans="1:4" x14ac:dyDescent="0.2">
      <c r="A7" s="83">
        <v>6</v>
      </c>
      <c r="B7" s="83" t="s">
        <v>159</v>
      </c>
      <c r="C7" s="83" t="s">
        <v>160</v>
      </c>
      <c r="D7" s="82" t="s">
        <v>154</v>
      </c>
    </row>
    <row r="8" spans="1:4" x14ac:dyDescent="0.2">
      <c r="A8" s="81">
        <v>7</v>
      </c>
      <c r="B8" s="81" t="s">
        <v>28</v>
      </c>
      <c r="C8" s="81" t="s">
        <v>156</v>
      </c>
      <c r="D8" s="82" t="s">
        <v>154</v>
      </c>
    </row>
    <row r="9" spans="1:4" x14ac:dyDescent="0.2">
      <c r="A9" s="81">
        <v>8</v>
      </c>
      <c r="B9" s="81" t="s">
        <v>161</v>
      </c>
      <c r="C9" s="81" t="s">
        <v>162</v>
      </c>
      <c r="D9" s="82" t="s">
        <v>154</v>
      </c>
    </row>
    <row r="10" spans="1:4" hidden="1" x14ac:dyDescent="0.2">
      <c r="A10" s="81">
        <v>9</v>
      </c>
      <c r="B10" s="81" t="s">
        <v>163</v>
      </c>
      <c r="C10" s="81" t="s">
        <v>162</v>
      </c>
      <c r="D10" s="84"/>
    </row>
    <row r="11" spans="1:4" x14ac:dyDescent="0.2">
      <c r="A11" s="83">
        <v>10</v>
      </c>
      <c r="B11" s="81" t="s">
        <v>58</v>
      </c>
      <c r="C11" s="81" t="s">
        <v>156</v>
      </c>
      <c r="D11" s="82" t="s">
        <v>154</v>
      </c>
    </row>
    <row r="12" spans="1:4" x14ac:dyDescent="0.2">
      <c r="A12" s="81">
        <v>11</v>
      </c>
      <c r="B12" s="81" t="s">
        <v>164</v>
      </c>
      <c r="C12" s="81" t="s">
        <v>165</v>
      </c>
      <c r="D12" s="82" t="s">
        <v>154</v>
      </c>
    </row>
    <row r="13" spans="1:4" hidden="1" x14ac:dyDescent="0.2">
      <c r="A13" s="81">
        <v>12</v>
      </c>
      <c r="B13" s="81" t="s">
        <v>166</v>
      </c>
      <c r="C13" s="81" t="s">
        <v>167</v>
      </c>
      <c r="D13" s="84"/>
    </row>
    <row r="14" spans="1:4" x14ac:dyDescent="0.2">
      <c r="A14" s="83">
        <v>13</v>
      </c>
      <c r="B14" s="83" t="s">
        <v>168</v>
      </c>
      <c r="C14" s="81" t="s">
        <v>169</v>
      </c>
      <c r="D14" s="82" t="s">
        <v>154</v>
      </c>
    </row>
    <row r="15" spans="1:4" hidden="1" x14ac:dyDescent="0.2">
      <c r="A15" s="83">
        <v>14</v>
      </c>
      <c r="B15" s="83" t="s">
        <v>170</v>
      </c>
      <c r="C15" s="83" t="s">
        <v>169</v>
      </c>
      <c r="D15" s="86"/>
    </row>
    <row r="16" spans="1:4" x14ac:dyDescent="0.2">
      <c r="A16" s="81">
        <v>15</v>
      </c>
      <c r="B16" s="81" t="s">
        <v>60</v>
      </c>
      <c r="C16" s="81" t="s">
        <v>158</v>
      </c>
      <c r="D16" s="82" t="s">
        <v>154</v>
      </c>
    </row>
    <row r="17" spans="1:4" x14ac:dyDescent="0.2">
      <c r="A17" s="83">
        <v>16</v>
      </c>
      <c r="B17" s="83" t="s">
        <v>64</v>
      </c>
      <c r="C17" s="83" t="s">
        <v>156</v>
      </c>
      <c r="D17" s="82" t="s">
        <v>154</v>
      </c>
    </row>
    <row r="18" spans="1:4" x14ac:dyDescent="0.2">
      <c r="A18" s="81">
        <v>17</v>
      </c>
      <c r="B18" s="81" t="s">
        <v>30</v>
      </c>
      <c r="C18" s="81" t="s">
        <v>171</v>
      </c>
      <c r="D18" s="82" t="s">
        <v>154</v>
      </c>
    </row>
    <row r="19" spans="1:4" x14ac:dyDescent="0.2">
      <c r="A19" s="81">
        <v>19</v>
      </c>
      <c r="B19" s="81" t="s">
        <v>62</v>
      </c>
      <c r="C19" s="81" t="s">
        <v>156</v>
      </c>
      <c r="D19" s="82" t="s">
        <v>154</v>
      </c>
    </row>
    <row r="20" spans="1:4" hidden="1" x14ac:dyDescent="0.2">
      <c r="A20" s="83">
        <v>20</v>
      </c>
      <c r="B20" s="83" t="s">
        <v>172</v>
      </c>
      <c r="C20" s="81"/>
      <c r="D20" s="84"/>
    </row>
    <row r="21" spans="1:4" x14ac:dyDescent="0.2">
      <c r="A21" s="81">
        <v>21</v>
      </c>
      <c r="B21" s="81" t="s">
        <v>63</v>
      </c>
      <c r="C21" s="81" t="s">
        <v>158</v>
      </c>
      <c r="D21" s="82" t="s">
        <v>154</v>
      </c>
    </row>
    <row r="22" spans="1:4" hidden="1" x14ac:dyDescent="0.2">
      <c r="A22" s="83">
        <v>22</v>
      </c>
      <c r="B22" s="83" t="s">
        <v>64</v>
      </c>
      <c r="C22" s="83" t="s">
        <v>156</v>
      </c>
      <c r="D22" s="85" t="s">
        <v>154</v>
      </c>
    </row>
    <row r="23" spans="1:4" hidden="1" x14ac:dyDescent="0.2">
      <c r="A23" s="83">
        <v>23</v>
      </c>
      <c r="B23" s="83" t="s">
        <v>173</v>
      </c>
      <c r="C23" s="83" t="s">
        <v>156</v>
      </c>
      <c r="D23" s="84"/>
    </row>
    <row r="24" spans="1:4" x14ac:dyDescent="0.2">
      <c r="A24" s="83">
        <v>24</v>
      </c>
      <c r="B24" s="83" t="s">
        <v>65</v>
      </c>
      <c r="C24" s="83" t="s">
        <v>160</v>
      </c>
      <c r="D24" s="82" t="s">
        <v>154</v>
      </c>
    </row>
    <row r="25" spans="1:4" x14ac:dyDescent="0.2">
      <c r="A25" s="81">
        <v>25</v>
      </c>
      <c r="B25" s="81" t="s">
        <v>66</v>
      </c>
      <c r="C25" s="81" t="s">
        <v>169</v>
      </c>
      <c r="D25" s="82" t="s">
        <v>154</v>
      </c>
    </row>
    <row r="26" spans="1:4" hidden="1" x14ac:dyDescent="0.2">
      <c r="A26" s="83">
        <v>26</v>
      </c>
      <c r="B26" s="83" t="s">
        <v>67</v>
      </c>
      <c r="C26" s="83" t="s">
        <v>160</v>
      </c>
      <c r="D26" s="85" t="s">
        <v>154</v>
      </c>
    </row>
    <row r="27" spans="1:4" hidden="1" x14ac:dyDescent="0.2">
      <c r="A27" s="83">
        <v>27</v>
      </c>
      <c r="B27" s="83" t="s">
        <v>174</v>
      </c>
      <c r="C27" s="83" t="s">
        <v>175</v>
      </c>
      <c r="D27" s="84"/>
    </row>
    <row r="28" spans="1:4" x14ac:dyDescent="0.2">
      <c r="A28" s="81">
        <v>29</v>
      </c>
      <c r="B28" s="81" t="s">
        <v>176</v>
      </c>
      <c r="C28" s="81" t="s">
        <v>177</v>
      </c>
      <c r="D28" s="82" t="s">
        <v>154</v>
      </c>
    </row>
    <row r="29" spans="1:4" x14ac:dyDescent="0.2">
      <c r="A29" s="81">
        <v>30</v>
      </c>
      <c r="B29" s="81" t="s">
        <v>178</v>
      </c>
      <c r="C29" s="81" t="s">
        <v>158</v>
      </c>
      <c r="D29" s="82" t="s">
        <v>154</v>
      </c>
    </row>
    <row r="30" spans="1:4" x14ac:dyDescent="0.2">
      <c r="A30" s="81">
        <v>31</v>
      </c>
      <c r="B30" s="81" t="s">
        <v>69</v>
      </c>
      <c r="C30" s="81" t="s">
        <v>179</v>
      </c>
      <c r="D30" s="82" t="s">
        <v>154</v>
      </c>
    </row>
    <row r="31" spans="1:4" hidden="1" x14ac:dyDescent="0.2">
      <c r="A31" s="83">
        <v>32</v>
      </c>
      <c r="B31" s="83" t="s">
        <v>180</v>
      </c>
      <c r="C31" s="83" t="s">
        <v>169</v>
      </c>
      <c r="D31" s="84"/>
    </row>
    <row r="32" spans="1:4" x14ac:dyDescent="0.2">
      <c r="A32" s="83">
        <v>33</v>
      </c>
      <c r="B32" s="83" t="s">
        <v>181</v>
      </c>
      <c r="C32" s="83" t="s">
        <v>153</v>
      </c>
      <c r="D32" s="82" t="s">
        <v>154</v>
      </c>
    </row>
    <row r="33" spans="1:4" x14ac:dyDescent="0.2">
      <c r="A33" s="81">
        <v>34</v>
      </c>
      <c r="B33" s="81" t="s">
        <v>22</v>
      </c>
      <c r="C33" s="83" t="s">
        <v>153</v>
      </c>
      <c r="D33" s="82" t="s">
        <v>154</v>
      </c>
    </row>
    <row r="34" spans="1:4" x14ac:dyDescent="0.2">
      <c r="A34" s="81">
        <v>35</v>
      </c>
      <c r="B34" s="81" t="s">
        <v>70</v>
      </c>
      <c r="C34" s="83" t="s">
        <v>182</v>
      </c>
      <c r="D34" s="82" t="s">
        <v>154</v>
      </c>
    </row>
    <row r="35" spans="1:4" hidden="1" x14ac:dyDescent="0.2">
      <c r="A35" s="83">
        <v>36</v>
      </c>
      <c r="B35" s="83" t="s">
        <v>183</v>
      </c>
      <c r="C35" s="83" t="s">
        <v>153</v>
      </c>
      <c r="D35" s="84"/>
    </row>
    <row r="36" spans="1:4" x14ac:dyDescent="0.2">
      <c r="A36" s="83">
        <v>37</v>
      </c>
      <c r="B36" s="83" t="s">
        <v>184</v>
      </c>
      <c r="C36" s="83" t="s">
        <v>153</v>
      </c>
      <c r="D36" s="82" t="s">
        <v>154</v>
      </c>
    </row>
    <row r="37" spans="1:4" hidden="1" x14ac:dyDescent="0.2">
      <c r="A37" s="81">
        <v>38</v>
      </c>
      <c r="B37" s="81" t="s">
        <v>185</v>
      </c>
      <c r="C37" s="81" t="s">
        <v>186</v>
      </c>
      <c r="D37" s="85" t="s">
        <v>154</v>
      </c>
    </row>
    <row r="38" spans="1:4" x14ac:dyDescent="0.2">
      <c r="A38" s="81">
        <v>39</v>
      </c>
      <c r="B38" s="83" t="s">
        <v>187</v>
      </c>
      <c r="C38" s="83" t="s">
        <v>153</v>
      </c>
      <c r="D38" s="82" t="s">
        <v>154</v>
      </c>
    </row>
    <row r="39" spans="1:4" x14ac:dyDescent="0.2">
      <c r="A39" s="81">
        <v>40</v>
      </c>
      <c r="B39" s="83" t="s">
        <v>73</v>
      </c>
      <c r="C39" s="83" t="s">
        <v>188</v>
      </c>
      <c r="D39" s="82" t="s">
        <v>154</v>
      </c>
    </row>
    <row r="40" spans="1:4" x14ac:dyDescent="0.2">
      <c r="A40" s="83">
        <v>41</v>
      </c>
      <c r="B40" s="83" t="s">
        <v>74</v>
      </c>
      <c r="C40" s="83" t="s">
        <v>182</v>
      </c>
      <c r="D40" s="82" t="s">
        <v>154</v>
      </c>
    </row>
    <row r="41" spans="1:4" hidden="1" x14ac:dyDescent="0.2">
      <c r="A41" s="83">
        <v>42</v>
      </c>
      <c r="B41" s="83" t="s">
        <v>189</v>
      </c>
      <c r="C41" s="83" t="s">
        <v>156</v>
      </c>
      <c r="D41" s="85" t="s">
        <v>154</v>
      </c>
    </row>
    <row r="42" spans="1:4" hidden="1" x14ac:dyDescent="0.2">
      <c r="A42" s="83">
        <v>43</v>
      </c>
      <c r="B42" s="83" t="s">
        <v>190</v>
      </c>
      <c r="C42" s="83"/>
      <c r="D42" s="84"/>
    </row>
    <row r="43" spans="1:4" hidden="1" x14ac:dyDescent="0.2">
      <c r="A43" s="83">
        <v>44</v>
      </c>
      <c r="B43" s="83" t="s">
        <v>191</v>
      </c>
      <c r="C43" s="83" t="s">
        <v>158</v>
      </c>
      <c r="D43" s="85" t="s">
        <v>154</v>
      </c>
    </row>
    <row r="44" spans="1:4" x14ac:dyDescent="0.2">
      <c r="A44" s="81">
        <v>45</v>
      </c>
      <c r="B44" s="81" t="s">
        <v>75</v>
      </c>
      <c r="C44" s="81" t="s">
        <v>192</v>
      </c>
      <c r="D44" s="82" t="s">
        <v>154</v>
      </c>
    </row>
    <row r="45" spans="1:4" hidden="1" x14ac:dyDescent="0.2">
      <c r="A45" s="81">
        <v>46</v>
      </c>
      <c r="B45" s="81" t="s">
        <v>193</v>
      </c>
      <c r="C45" s="81" t="s">
        <v>194</v>
      </c>
      <c r="D45" s="84"/>
    </row>
    <row r="46" spans="1:4" hidden="1" x14ac:dyDescent="0.2">
      <c r="A46" s="81">
        <v>47</v>
      </c>
      <c r="B46" s="81" t="s">
        <v>195</v>
      </c>
      <c r="C46" s="81" t="s">
        <v>195</v>
      </c>
      <c r="D46" s="84"/>
    </row>
    <row r="47" spans="1:4" x14ac:dyDescent="0.2">
      <c r="A47" s="81">
        <v>48</v>
      </c>
      <c r="B47" s="81" t="s">
        <v>76</v>
      </c>
      <c r="C47" s="81" t="s">
        <v>182</v>
      </c>
      <c r="D47" s="82" t="s">
        <v>154</v>
      </c>
    </row>
    <row r="48" spans="1:4" x14ac:dyDescent="0.2">
      <c r="A48" s="81">
        <v>49</v>
      </c>
      <c r="B48" s="81" t="s">
        <v>34</v>
      </c>
      <c r="C48" s="81" t="s">
        <v>182</v>
      </c>
      <c r="D48" s="82" t="s">
        <v>154</v>
      </c>
    </row>
    <row r="49" spans="1:4" x14ac:dyDescent="0.2">
      <c r="A49" s="81">
        <v>50</v>
      </c>
      <c r="B49" s="81" t="s">
        <v>77</v>
      </c>
      <c r="C49" s="81" t="s">
        <v>195</v>
      </c>
      <c r="D49" s="82" t="s">
        <v>154</v>
      </c>
    </row>
    <row r="50" spans="1:4" hidden="1" x14ac:dyDescent="0.2">
      <c r="A50" s="83">
        <v>51</v>
      </c>
      <c r="B50" s="83" t="s">
        <v>196</v>
      </c>
      <c r="C50" s="83" t="s">
        <v>156</v>
      </c>
      <c r="D50" s="84"/>
    </row>
    <row r="51" spans="1:4" hidden="1" x14ac:dyDescent="0.2">
      <c r="A51" s="81">
        <v>52</v>
      </c>
      <c r="B51" s="81" t="s">
        <v>197</v>
      </c>
      <c r="C51" s="81" t="s">
        <v>198</v>
      </c>
      <c r="D51" s="84"/>
    </row>
    <row r="52" spans="1:4" x14ac:dyDescent="0.2">
      <c r="A52" s="83">
        <v>53</v>
      </c>
      <c r="B52" s="83" t="s">
        <v>79</v>
      </c>
      <c r="C52" s="83" t="s">
        <v>199</v>
      </c>
      <c r="D52" s="82" t="s">
        <v>154</v>
      </c>
    </row>
    <row r="53" spans="1:4" hidden="1" x14ac:dyDescent="0.2">
      <c r="A53" s="83">
        <v>54</v>
      </c>
      <c r="B53" s="83" t="s">
        <v>200</v>
      </c>
      <c r="C53" s="83" t="s">
        <v>201</v>
      </c>
      <c r="D53" s="85"/>
    </row>
    <row r="54" spans="1:4" hidden="1" x14ac:dyDescent="0.2">
      <c r="A54" s="83">
        <v>55</v>
      </c>
      <c r="B54" s="83" t="s">
        <v>202</v>
      </c>
      <c r="C54" s="83" t="s">
        <v>156</v>
      </c>
      <c r="D54" s="87" t="s">
        <v>154</v>
      </c>
    </row>
    <row r="55" spans="1:4" hidden="1" x14ac:dyDescent="0.2">
      <c r="A55" s="81">
        <v>57</v>
      </c>
      <c r="B55" s="81" t="s">
        <v>203</v>
      </c>
      <c r="C55" s="81" t="s">
        <v>169</v>
      </c>
      <c r="D55" s="84" t="s">
        <v>154</v>
      </c>
    </row>
    <row r="56" spans="1:4" x14ac:dyDescent="0.2">
      <c r="A56" s="81">
        <v>58</v>
      </c>
      <c r="B56" s="81" t="s">
        <v>80</v>
      </c>
      <c r="C56" s="81" t="s">
        <v>156</v>
      </c>
      <c r="D56" s="82" t="s">
        <v>154</v>
      </c>
    </row>
    <row r="57" spans="1:4" hidden="1" x14ac:dyDescent="0.2">
      <c r="A57" s="81">
        <v>59</v>
      </c>
      <c r="B57" s="81" t="s">
        <v>204</v>
      </c>
      <c r="C57" s="81" t="s">
        <v>171</v>
      </c>
      <c r="D57" s="85" t="s">
        <v>154</v>
      </c>
    </row>
    <row r="58" spans="1:4" hidden="1" x14ac:dyDescent="0.2">
      <c r="A58" s="81">
        <v>60</v>
      </c>
      <c r="B58" s="81" t="s">
        <v>205</v>
      </c>
      <c r="C58" s="81" t="s">
        <v>171</v>
      </c>
      <c r="D58" s="85" t="s">
        <v>154</v>
      </c>
    </row>
    <row r="59" spans="1:4" x14ac:dyDescent="0.2">
      <c r="A59" s="81">
        <v>61</v>
      </c>
      <c r="B59" s="81" t="s">
        <v>81</v>
      </c>
      <c r="C59" s="81" t="s">
        <v>182</v>
      </c>
      <c r="D59" s="82" t="s">
        <v>154</v>
      </c>
    </row>
    <row r="60" spans="1:4" hidden="1" x14ac:dyDescent="0.2">
      <c r="A60" s="81">
        <v>62</v>
      </c>
      <c r="B60" s="81" t="s">
        <v>206</v>
      </c>
      <c r="C60" s="81" t="s">
        <v>207</v>
      </c>
      <c r="D60" s="85"/>
    </row>
    <row r="61" spans="1:4" x14ac:dyDescent="0.2">
      <c r="A61" s="81">
        <v>63</v>
      </c>
      <c r="B61" s="81" t="s">
        <v>82</v>
      </c>
      <c r="C61" s="81" t="s">
        <v>182</v>
      </c>
      <c r="D61" s="82" t="s">
        <v>154</v>
      </c>
    </row>
    <row r="62" spans="1:4" x14ac:dyDescent="0.2">
      <c r="A62" s="83">
        <v>65</v>
      </c>
      <c r="B62" s="83" t="s">
        <v>208</v>
      </c>
      <c r="C62" s="83" t="s">
        <v>158</v>
      </c>
      <c r="D62" s="82" t="s">
        <v>154</v>
      </c>
    </row>
    <row r="63" spans="1:4" hidden="1" x14ac:dyDescent="0.2">
      <c r="A63" s="83">
        <v>66</v>
      </c>
      <c r="B63" s="83" t="s">
        <v>209</v>
      </c>
      <c r="C63" s="83" t="s">
        <v>156</v>
      </c>
      <c r="D63" s="85" t="s">
        <v>154</v>
      </c>
    </row>
    <row r="64" spans="1:4" hidden="1" x14ac:dyDescent="0.2">
      <c r="A64" s="83">
        <v>67</v>
      </c>
      <c r="B64" s="83" t="s">
        <v>210</v>
      </c>
      <c r="C64" s="83" t="s">
        <v>195</v>
      </c>
      <c r="D64" s="85" t="s">
        <v>154</v>
      </c>
    </row>
    <row r="65" spans="1:4" hidden="1" x14ac:dyDescent="0.2">
      <c r="A65" s="81">
        <v>68</v>
      </c>
      <c r="B65" s="81" t="s">
        <v>211</v>
      </c>
      <c r="C65" s="81" t="s">
        <v>156</v>
      </c>
      <c r="D65" s="87" t="s">
        <v>154</v>
      </c>
    </row>
    <row r="66" spans="1:4" hidden="1" x14ac:dyDescent="0.2">
      <c r="A66" s="81">
        <v>69</v>
      </c>
      <c r="B66" s="81" t="s">
        <v>212</v>
      </c>
      <c r="C66" s="81" t="s">
        <v>156</v>
      </c>
      <c r="D66" s="84"/>
    </row>
    <row r="67" spans="1:4" hidden="1" x14ac:dyDescent="0.2">
      <c r="A67" s="81">
        <v>70</v>
      </c>
      <c r="B67" s="81" t="s">
        <v>213</v>
      </c>
      <c r="C67" s="81" t="s">
        <v>156</v>
      </c>
      <c r="D67" s="85" t="s">
        <v>154</v>
      </c>
    </row>
    <row r="68" spans="1:4" x14ac:dyDescent="0.2">
      <c r="A68" s="83">
        <v>71</v>
      </c>
      <c r="B68" s="83" t="s">
        <v>214</v>
      </c>
      <c r="C68" s="81" t="s">
        <v>160</v>
      </c>
      <c r="D68" s="82" t="s">
        <v>154</v>
      </c>
    </row>
    <row r="69" spans="1:4" x14ac:dyDescent="0.2">
      <c r="A69" s="83">
        <v>72</v>
      </c>
      <c r="B69" s="83" t="s">
        <v>215</v>
      </c>
      <c r="C69" s="81" t="s">
        <v>156</v>
      </c>
      <c r="D69" s="82" t="s">
        <v>154</v>
      </c>
    </row>
    <row r="70" spans="1:4" x14ac:dyDescent="0.2">
      <c r="A70" s="81">
        <v>73</v>
      </c>
      <c r="B70" s="81" t="s">
        <v>20</v>
      </c>
      <c r="C70" s="81" t="s">
        <v>182</v>
      </c>
      <c r="D70" s="82" t="s">
        <v>154</v>
      </c>
    </row>
    <row r="71" spans="1:4" hidden="1" x14ac:dyDescent="0.2">
      <c r="A71" s="83">
        <v>74</v>
      </c>
      <c r="B71" s="83" t="s">
        <v>216</v>
      </c>
      <c r="C71" s="83" t="s">
        <v>156</v>
      </c>
      <c r="D71" s="84"/>
    </row>
    <row r="72" spans="1:4" hidden="1" x14ac:dyDescent="0.2">
      <c r="A72" s="83">
        <v>75</v>
      </c>
      <c r="B72" s="83" t="s">
        <v>217</v>
      </c>
      <c r="C72" s="83" t="s">
        <v>217</v>
      </c>
      <c r="D72" s="84"/>
    </row>
    <row r="73" spans="1:4" x14ac:dyDescent="0.2">
      <c r="A73" s="81">
        <v>76</v>
      </c>
      <c r="B73" s="81" t="s">
        <v>26</v>
      </c>
      <c r="C73" s="81" t="s">
        <v>156</v>
      </c>
      <c r="D73" s="82" t="s">
        <v>154</v>
      </c>
    </row>
    <row r="74" spans="1:4" x14ac:dyDescent="0.2">
      <c r="A74" s="81">
        <v>77</v>
      </c>
      <c r="B74" s="81" t="s">
        <v>85</v>
      </c>
      <c r="C74" s="81" t="s">
        <v>156</v>
      </c>
      <c r="D74" s="82" t="s">
        <v>154</v>
      </c>
    </row>
    <row r="75" spans="1:4" x14ac:dyDescent="0.2">
      <c r="A75" s="81">
        <v>78</v>
      </c>
      <c r="B75" s="81" t="s">
        <v>131</v>
      </c>
      <c r="C75" s="81" t="s">
        <v>158</v>
      </c>
      <c r="D75" s="82" t="s">
        <v>154</v>
      </c>
    </row>
    <row r="76" spans="1:4" x14ac:dyDescent="0.2">
      <c r="A76" s="81">
        <v>79</v>
      </c>
      <c r="B76" s="81" t="s">
        <v>86</v>
      </c>
      <c r="C76" s="81" t="s">
        <v>160</v>
      </c>
      <c r="D76" s="82" t="s">
        <v>154</v>
      </c>
    </row>
    <row r="77" spans="1:4" x14ac:dyDescent="0.2">
      <c r="A77" s="81">
        <v>80</v>
      </c>
      <c r="B77" s="81" t="s">
        <v>87</v>
      </c>
      <c r="C77" s="81" t="s">
        <v>182</v>
      </c>
      <c r="D77" s="82" t="s">
        <v>154</v>
      </c>
    </row>
    <row r="78" spans="1:4" x14ac:dyDescent="0.2">
      <c r="A78" s="81">
        <v>81</v>
      </c>
      <c r="B78" s="81" t="s">
        <v>218</v>
      </c>
      <c r="C78" s="81" t="s">
        <v>160</v>
      </c>
      <c r="D78" s="82" t="s">
        <v>154</v>
      </c>
    </row>
    <row r="79" spans="1:4" hidden="1" x14ac:dyDescent="0.2">
      <c r="A79" s="81">
        <v>83</v>
      </c>
      <c r="B79" s="81" t="s">
        <v>219</v>
      </c>
      <c r="C79" s="81" t="s">
        <v>169</v>
      </c>
      <c r="D79" s="84"/>
    </row>
    <row r="80" spans="1:4" x14ac:dyDescent="0.2">
      <c r="A80" s="81">
        <v>85</v>
      </c>
      <c r="B80" s="81" t="s">
        <v>89</v>
      </c>
      <c r="C80" s="81" t="s">
        <v>182</v>
      </c>
      <c r="D80" s="82" t="s">
        <v>154</v>
      </c>
    </row>
    <row r="81" spans="1:4" x14ac:dyDescent="0.2">
      <c r="A81" s="81">
        <v>86</v>
      </c>
      <c r="B81" s="81" t="s">
        <v>90</v>
      </c>
      <c r="C81" s="81" t="s">
        <v>220</v>
      </c>
      <c r="D81" s="82" t="s">
        <v>154</v>
      </c>
    </row>
    <row r="82" spans="1:4" x14ac:dyDescent="0.2">
      <c r="A82" s="81">
        <v>88</v>
      </c>
      <c r="B82" s="81" t="s">
        <v>92</v>
      </c>
      <c r="C82" s="81" t="s">
        <v>182</v>
      </c>
      <c r="D82" s="82" t="s">
        <v>154</v>
      </c>
    </row>
    <row r="83" spans="1:4" x14ac:dyDescent="0.2">
      <c r="A83" s="81">
        <v>89</v>
      </c>
      <c r="B83" s="81" t="s">
        <v>93</v>
      </c>
      <c r="C83" s="81" t="s">
        <v>221</v>
      </c>
      <c r="D83" s="82" t="s">
        <v>154</v>
      </c>
    </row>
    <row r="84" spans="1:4" hidden="1" x14ac:dyDescent="0.2">
      <c r="A84" s="108">
        <v>92</v>
      </c>
      <c r="B84" s="108" t="s">
        <v>222</v>
      </c>
      <c r="C84" s="108" t="s">
        <v>169</v>
      </c>
      <c r="D84" s="84"/>
    </row>
    <row r="85" spans="1:4" hidden="1" x14ac:dyDescent="0.2">
      <c r="A85" s="81">
        <v>94</v>
      </c>
      <c r="B85" s="81" t="s">
        <v>223</v>
      </c>
      <c r="C85" s="81" t="s">
        <v>158</v>
      </c>
      <c r="D85" s="84"/>
    </row>
    <row r="86" spans="1:4" hidden="1" x14ac:dyDescent="0.2">
      <c r="A86" s="81">
        <v>96</v>
      </c>
      <c r="B86" s="81" t="s">
        <v>224</v>
      </c>
      <c r="C86" s="81" t="s">
        <v>156</v>
      </c>
      <c r="D86" s="84"/>
    </row>
    <row r="87" spans="1:4" x14ac:dyDescent="0.2">
      <c r="A87" s="81">
        <v>99</v>
      </c>
      <c r="B87" s="81" t="s">
        <v>99</v>
      </c>
      <c r="C87" s="81" t="s">
        <v>221</v>
      </c>
      <c r="D87" s="82" t="s">
        <v>154</v>
      </c>
    </row>
    <row r="88" spans="1:4" hidden="1" x14ac:dyDescent="0.2">
      <c r="A88" s="81">
        <v>101</v>
      </c>
      <c r="B88" s="81" t="s">
        <v>100</v>
      </c>
      <c r="C88" s="81" t="s">
        <v>169</v>
      </c>
      <c r="D88" s="85" t="s">
        <v>154</v>
      </c>
    </row>
    <row r="89" spans="1:4" x14ac:dyDescent="0.2">
      <c r="A89" s="81">
        <v>104</v>
      </c>
      <c r="B89" s="81" t="s">
        <v>76</v>
      </c>
      <c r="C89" s="81" t="s">
        <v>156</v>
      </c>
      <c r="D89" s="82" t="s">
        <v>154</v>
      </c>
    </row>
    <row r="90" spans="1:4" hidden="1" x14ac:dyDescent="0.2">
      <c r="A90" s="81">
        <v>105</v>
      </c>
      <c r="B90" s="81" t="s">
        <v>225</v>
      </c>
      <c r="C90" s="81" t="s">
        <v>169</v>
      </c>
      <c r="D90" s="84"/>
    </row>
    <row r="91" spans="1:4" hidden="1" x14ac:dyDescent="0.2">
      <c r="A91" s="81">
        <v>109</v>
      </c>
      <c r="B91" s="81" t="s">
        <v>226</v>
      </c>
      <c r="C91" s="81" t="s">
        <v>227</v>
      </c>
      <c r="D91" s="87" t="s">
        <v>154</v>
      </c>
    </row>
    <row r="92" spans="1:4" x14ac:dyDescent="0.2">
      <c r="A92" s="81">
        <v>110</v>
      </c>
      <c r="B92" s="81" t="s">
        <v>101</v>
      </c>
      <c r="C92" s="81" t="s">
        <v>228</v>
      </c>
      <c r="D92" s="82" t="s">
        <v>154</v>
      </c>
    </row>
    <row r="93" spans="1:4" x14ac:dyDescent="0.2">
      <c r="A93" s="81">
        <v>111</v>
      </c>
      <c r="B93" s="81" t="s">
        <v>229</v>
      </c>
      <c r="C93" s="81" t="s">
        <v>158</v>
      </c>
      <c r="D93" s="82" t="s">
        <v>154</v>
      </c>
    </row>
    <row r="94" spans="1:4" x14ac:dyDescent="0.2">
      <c r="A94" s="81">
        <v>113</v>
      </c>
      <c r="B94" s="81" t="s">
        <v>102</v>
      </c>
      <c r="C94" s="81" t="s">
        <v>228</v>
      </c>
      <c r="D94" s="82" t="s">
        <v>154</v>
      </c>
    </row>
    <row r="95" spans="1:4" hidden="1" x14ac:dyDescent="0.2">
      <c r="A95" s="83">
        <v>114</v>
      </c>
      <c r="B95" s="83" t="s">
        <v>219</v>
      </c>
      <c r="C95" s="83" t="s">
        <v>169</v>
      </c>
      <c r="D95" s="84"/>
    </row>
    <row r="96" spans="1:4" hidden="1" x14ac:dyDescent="0.2">
      <c r="A96" s="81">
        <v>115</v>
      </c>
      <c r="B96" s="81" t="s">
        <v>230</v>
      </c>
      <c r="C96" s="81" t="s">
        <v>169</v>
      </c>
      <c r="D96" s="84"/>
    </row>
    <row r="97" spans="1:4" x14ac:dyDescent="0.2">
      <c r="A97" s="81">
        <v>116</v>
      </c>
      <c r="B97" s="81" t="s">
        <v>37</v>
      </c>
      <c r="C97" s="81" t="s">
        <v>231</v>
      </c>
      <c r="D97" s="82" t="s">
        <v>154</v>
      </c>
    </row>
    <row r="98" spans="1:4" hidden="1" x14ac:dyDescent="0.2">
      <c r="A98" s="81">
        <v>117</v>
      </c>
      <c r="B98" s="81" t="s">
        <v>232</v>
      </c>
      <c r="C98" s="81" t="s">
        <v>199</v>
      </c>
      <c r="D98" s="84"/>
    </row>
    <row r="99" spans="1:4" hidden="1" x14ac:dyDescent="0.2">
      <c r="A99" s="83">
        <v>118</v>
      </c>
      <c r="B99" s="83" t="s">
        <v>233</v>
      </c>
      <c r="C99" s="81"/>
      <c r="D99" s="84"/>
    </row>
    <row r="100" spans="1:4" x14ac:dyDescent="0.2">
      <c r="A100" s="83">
        <v>119</v>
      </c>
      <c r="B100" s="83" t="s">
        <v>234</v>
      </c>
      <c r="C100" s="81" t="s">
        <v>165</v>
      </c>
      <c r="D100" s="82" t="s">
        <v>154</v>
      </c>
    </row>
    <row r="101" spans="1:4" x14ac:dyDescent="0.2">
      <c r="A101" s="83">
        <v>120</v>
      </c>
      <c r="B101" s="83" t="s">
        <v>235</v>
      </c>
      <c r="C101" s="83" t="s">
        <v>236</v>
      </c>
      <c r="D101" s="82" t="s">
        <v>154</v>
      </c>
    </row>
    <row r="102" spans="1:4" hidden="1" x14ac:dyDescent="0.2">
      <c r="A102" s="81">
        <v>121</v>
      </c>
      <c r="B102" s="81" t="s">
        <v>237</v>
      </c>
      <c r="C102" s="81" t="s">
        <v>169</v>
      </c>
      <c r="D102" s="84"/>
    </row>
    <row r="103" spans="1:4" hidden="1" x14ac:dyDescent="0.2">
      <c r="A103" s="83">
        <v>123</v>
      </c>
      <c r="B103" s="83" t="s">
        <v>238</v>
      </c>
      <c r="C103" s="83" t="s">
        <v>156</v>
      </c>
      <c r="D103" s="87" t="s">
        <v>154</v>
      </c>
    </row>
    <row r="104" spans="1:4" hidden="1" x14ac:dyDescent="0.2">
      <c r="A104" s="83">
        <v>124</v>
      </c>
      <c r="B104" s="83" t="s">
        <v>239</v>
      </c>
      <c r="C104" s="83" t="s">
        <v>240</v>
      </c>
      <c r="D104" s="86"/>
    </row>
    <row r="105" spans="1:4" x14ac:dyDescent="0.2">
      <c r="A105" s="81">
        <v>125</v>
      </c>
      <c r="B105" s="81" t="s">
        <v>104</v>
      </c>
      <c r="C105" s="81" t="s">
        <v>169</v>
      </c>
      <c r="D105" s="82" t="s">
        <v>154</v>
      </c>
    </row>
    <row r="106" spans="1:4" x14ac:dyDescent="0.2">
      <c r="A106" s="81">
        <v>126</v>
      </c>
      <c r="B106" s="81" t="s">
        <v>241</v>
      </c>
      <c r="C106" s="81" t="s">
        <v>156</v>
      </c>
      <c r="D106" s="82" t="s">
        <v>154</v>
      </c>
    </row>
    <row r="107" spans="1:4" hidden="1" x14ac:dyDescent="0.2">
      <c r="A107" s="83">
        <v>128</v>
      </c>
      <c r="B107" s="83" t="s">
        <v>242</v>
      </c>
      <c r="C107" s="83"/>
      <c r="D107" s="86" t="s">
        <v>154</v>
      </c>
    </row>
    <row r="108" spans="1:4" x14ac:dyDescent="0.2">
      <c r="A108" s="81">
        <v>130</v>
      </c>
      <c r="B108" s="81" t="s">
        <v>54</v>
      </c>
      <c r="C108" s="81" t="s">
        <v>243</v>
      </c>
      <c r="D108" s="82" t="s">
        <v>154</v>
      </c>
    </row>
    <row r="109" spans="1:4" hidden="1" x14ac:dyDescent="0.2">
      <c r="A109" s="81">
        <v>137</v>
      </c>
      <c r="B109" s="81" t="s">
        <v>244</v>
      </c>
      <c r="C109" s="83" t="s">
        <v>156</v>
      </c>
      <c r="D109" s="87" t="s">
        <v>154</v>
      </c>
    </row>
    <row r="110" spans="1:4" x14ac:dyDescent="0.2">
      <c r="A110" s="81">
        <v>138</v>
      </c>
      <c r="B110" s="81" t="s">
        <v>105</v>
      </c>
      <c r="C110" s="81" t="s">
        <v>169</v>
      </c>
      <c r="D110" s="82" t="s">
        <v>154</v>
      </c>
    </row>
    <row r="111" spans="1:4" x14ac:dyDescent="0.2">
      <c r="A111" s="81">
        <v>141</v>
      </c>
      <c r="B111" s="81" t="s">
        <v>106</v>
      </c>
      <c r="C111" s="81" t="s">
        <v>156</v>
      </c>
      <c r="D111" s="82" t="s">
        <v>154</v>
      </c>
    </row>
    <row r="112" spans="1:4" x14ac:dyDescent="0.2">
      <c r="A112" s="81">
        <v>144</v>
      </c>
      <c r="B112" s="81" t="s">
        <v>245</v>
      </c>
      <c r="C112" s="81" t="s">
        <v>156</v>
      </c>
      <c r="D112" s="82" t="s">
        <v>154</v>
      </c>
    </row>
    <row r="113" spans="1:4" x14ac:dyDescent="0.2">
      <c r="A113" s="81">
        <v>147</v>
      </c>
      <c r="B113" s="81" t="s">
        <v>246</v>
      </c>
      <c r="C113" s="81" t="s">
        <v>156</v>
      </c>
      <c r="D113" s="82" t="s">
        <v>154</v>
      </c>
    </row>
    <row r="114" spans="1:4" hidden="1" x14ac:dyDescent="0.2">
      <c r="A114" s="81">
        <v>162</v>
      </c>
      <c r="B114" s="81" t="s">
        <v>247</v>
      </c>
      <c r="C114" s="81" t="s">
        <v>156</v>
      </c>
      <c r="D114" s="85" t="s">
        <v>154</v>
      </c>
    </row>
    <row r="115" spans="1:4" hidden="1" x14ac:dyDescent="0.2">
      <c r="A115" s="81">
        <v>165</v>
      </c>
      <c r="B115" s="81" t="s">
        <v>248</v>
      </c>
      <c r="C115" s="81" t="s">
        <v>169</v>
      </c>
      <c r="D115" s="84"/>
    </row>
    <row r="116" spans="1:4" hidden="1" x14ac:dyDescent="0.2">
      <c r="A116" s="81">
        <v>166</v>
      </c>
      <c r="B116" s="81" t="s">
        <v>249</v>
      </c>
      <c r="C116" s="81" t="s">
        <v>220</v>
      </c>
      <c r="D116" s="85" t="s">
        <v>154</v>
      </c>
    </row>
    <row r="117" spans="1:4" hidden="1" x14ac:dyDescent="0.2">
      <c r="A117" s="81">
        <v>171</v>
      </c>
      <c r="B117" s="81" t="s">
        <v>250</v>
      </c>
      <c r="C117" s="81" t="s">
        <v>156</v>
      </c>
      <c r="D117" s="84" t="s">
        <v>154</v>
      </c>
    </row>
    <row r="118" spans="1:4" hidden="1" x14ac:dyDescent="0.2">
      <c r="A118" s="81">
        <v>172</v>
      </c>
      <c r="B118" s="81" t="s">
        <v>251</v>
      </c>
      <c r="C118" s="81"/>
      <c r="D118" s="84"/>
    </row>
    <row r="119" spans="1:4" x14ac:dyDescent="0.2">
      <c r="A119" s="81">
        <v>177</v>
      </c>
      <c r="B119" s="81" t="s">
        <v>32</v>
      </c>
      <c r="C119" s="81" t="s">
        <v>252</v>
      </c>
      <c r="D119" s="82" t="s">
        <v>154</v>
      </c>
    </row>
    <row r="120" spans="1:4" x14ac:dyDescent="0.2">
      <c r="A120" s="81">
        <v>178</v>
      </c>
      <c r="B120" s="81" t="s">
        <v>107</v>
      </c>
      <c r="C120" s="81" t="s">
        <v>156</v>
      </c>
      <c r="D120" s="82" t="s">
        <v>154</v>
      </c>
    </row>
    <row r="121" spans="1:4" hidden="1" x14ac:dyDescent="0.2">
      <c r="A121" s="83">
        <v>191</v>
      </c>
      <c r="B121" s="83" t="s">
        <v>253</v>
      </c>
      <c r="C121" s="83" t="s">
        <v>156</v>
      </c>
      <c r="D121" s="84"/>
    </row>
    <row r="122" spans="1:4" x14ac:dyDescent="0.2">
      <c r="A122" s="83">
        <v>195</v>
      </c>
      <c r="B122" s="83" t="s">
        <v>108</v>
      </c>
      <c r="C122" s="83" t="s">
        <v>156</v>
      </c>
      <c r="D122" s="82" t="s">
        <v>154</v>
      </c>
    </row>
    <row r="123" spans="1:4" hidden="1" x14ac:dyDescent="0.2">
      <c r="A123" s="83">
        <v>202</v>
      </c>
      <c r="B123" s="83" t="s">
        <v>254</v>
      </c>
      <c r="C123" s="83"/>
      <c r="D123" s="85" t="s">
        <v>154</v>
      </c>
    </row>
    <row r="124" spans="1:4" hidden="1" x14ac:dyDescent="0.2">
      <c r="A124" s="81">
        <v>205</v>
      </c>
      <c r="B124" s="81" t="s">
        <v>255</v>
      </c>
      <c r="C124" s="81" t="s">
        <v>256</v>
      </c>
      <c r="D124" s="84"/>
    </row>
    <row r="125" spans="1:4" hidden="1" x14ac:dyDescent="0.2">
      <c r="A125" s="83">
        <v>206</v>
      </c>
      <c r="B125" s="83" t="s">
        <v>257</v>
      </c>
      <c r="C125" s="83" t="s">
        <v>256</v>
      </c>
      <c r="D125" s="84"/>
    </row>
    <row r="126" spans="1:4" hidden="1" x14ac:dyDescent="0.2">
      <c r="A126" s="83">
        <v>208</v>
      </c>
      <c r="B126" s="83" t="s">
        <v>258</v>
      </c>
      <c r="C126" s="83" t="s">
        <v>256</v>
      </c>
      <c r="D126" s="84"/>
    </row>
    <row r="127" spans="1:4" x14ac:dyDescent="0.2">
      <c r="A127" s="83">
        <v>211</v>
      </c>
      <c r="B127" s="83" t="s">
        <v>109</v>
      </c>
      <c r="C127" s="83" t="s">
        <v>167</v>
      </c>
      <c r="D127" s="82" t="s">
        <v>154</v>
      </c>
    </row>
    <row r="128" spans="1:4" hidden="1" x14ac:dyDescent="0.2">
      <c r="A128" s="83">
        <v>212</v>
      </c>
      <c r="B128" s="83" t="s">
        <v>259</v>
      </c>
      <c r="C128" s="83" t="s">
        <v>158</v>
      </c>
      <c r="D128" s="84"/>
    </row>
    <row r="129" spans="1:4" x14ac:dyDescent="0.2">
      <c r="A129" s="83">
        <v>222</v>
      </c>
      <c r="B129" s="83" t="s">
        <v>260</v>
      </c>
      <c r="C129" s="83" t="s">
        <v>156</v>
      </c>
      <c r="D129" s="82" t="s">
        <v>154</v>
      </c>
    </row>
    <row r="130" spans="1:4" x14ac:dyDescent="0.2">
      <c r="A130" s="83">
        <v>251</v>
      </c>
      <c r="B130" s="83" t="s">
        <v>110</v>
      </c>
      <c r="C130" s="83" t="s">
        <v>228</v>
      </c>
      <c r="D130" s="82" t="s">
        <v>154</v>
      </c>
    </row>
    <row r="131" spans="1:4" hidden="1" x14ac:dyDescent="0.2">
      <c r="A131" s="83">
        <v>331</v>
      </c>
      <c r="B131" s="83" t="s">
        <v>261</v>
      </c>
      <c r="C131" s="83" t="s">
        <v>262</v>
      </c>
      <c r="D131" s="84"/>
    </row>
    <row r="132" spans="1:4" x14ac:dyDescent="0.2">
      <c r="A132" s="83">
        <v>332</v>
      </c>
      <c r="B132" s="83" t="s">
        <v>263</v>
      </c>
      <c r="C132" s="108" t="s">
        <v>156</v>
      </c>
      <c r="D132" s="82" t="s">
        <v>154</v>
      </c>
    </row>
    <row r="133" spans="1:4" x14ac:dyDescent="0.2">
      <c r="A133" s="81">
        <v>333</v>
      </c>
      <c r="B133" s="81" t="s">
        <v>112</v>
      </c>
      <c r="C133" s="81" t="s">
        <v>227</v>
      </c>
      <c r="D133" s="82" t="s">
        <v>154</v>
      </c>
    </row>
    <row r="134" spans="1:4" hidden="1" x14ac:dyDescent="0.2">
      <c r="A134" s="81">
        <v>404</v>
      </c>
      <c r="B134" s="81" t="s">
        <v>264</v>
      </c>
      <c r="C134" s="81" t="s">
        <v>156</v>
      </c>
      <c r="D134" s="85" t="s">
        <v>154</v>
      </c>
    </row>
    <row r="135" spans="1:4" hidden="1" x14ac:dyDescent="0.2">
      <c r="A135" s="81">
        <v>480</v>
      </c>
      <c r="B135" s="81" t="s">
        <v>265</v>
      </c>
      <c r="C135" s="81" t="s">
        <v>266</v>
      </c>
      <c r="D135" s="85" t="s">
        <v>154</v>
      </c>
    </row>
    <row r="136" spans="1:4" hidden="1" x14ac:dyDescent="0.2">
      <c r="A136" s="81">
        <v>534</v>
      </c>
      <c r="B136" s="81" t="s">
        <v>267</v>
      </c>
      <c r="C136" s="81" t="s">
        <v>156</v>
      </c>
      <c r="D136" s="84" t="s">
        <v>154</v>
      </c>
    </row>
    <row r="137" spans="1:4" hidden="1" x14ac:dyDescent="0.2">
      <c r="A137" s="81">
        <v>612</v>
      </c>
      <c r="B137" s="81" t="s">
        <v>268</v>
      </c>
      <c r="C137" s="81" t="s">
        <v>156</v>
      </c>
      <c r="D137" s="85" t="s">
        <v>154</v>
      </c>
    </row>
    <row r="138" spans="1:4" hidden="1" x14ac:dyDescent="0.2">
      <c r="A138" s="81">
        <v>711</v>
      </c>
      <c r="B138" s="81" t="s">
        <v>269</v>
      </c>
      <c r="C138" s="83" t="s">
        <v>156</v>
      </c>
      <c r="D138" s="84"/>
    </row>
    <row r="139" spans="1:4" x14ac:dyDescent="0.2">
      <c r="A139" s="81">
        <v>744</v>
      </c>
      <c r="B139" s="81" t="s">
        <v>117</v>
      </c>
      <c r="C139" s="83" t="s">
        <v>270</v>
      </c>
      <c r="D139" s="82" t="s">
        <v>154</v>
      </c>
    </row>
    <row r="140" spans="1:4" hidden="1" x14ac:dyDescent="0.2">
      <c r="A140" s="81">
        <v>771</v>
      </c>
      <c r="B140" s="81" t="s">
        <v>271</v>
      </c>
      <c r="C140" s="83" t="s">
        <v>156</v>
      </c>
      <c r="D140" s="86" t="s">
        <v>154</v>
      </c>
    </row>
    <row r="141" spans="1:4" x14ac:dyDescent="0.2">
      <c r="A141" s="81">
        <v>777</v>
      </c>
      <c r="B141" s="81" t="s">
        <v>18</v>
      </c>
      <c r="C141" s="81" t="s">
        <v>156</v>
      </c>
      <c r="D141" s="82" t="s">
        <v>154</v>
      </c>
    </row>
    <row r="142" spans="1:4" x14ac:dyDescent="0.2">
      <c r="A142" s="81">
        <v>781</v>
      </c>
      <c r="B142" s="81" t="s">
        <v>119</v>
      </c>
      <c r="C142" s="81" t="s">
        <v>158</v>
      </c>
      <c r="D142" s="82" t="s">
        <v>154</v>
      </c>
    </row>
    <row r="143" spans="1:4" x14ac:dyDescent="0.2">
      <c r="A143" s="81">
        <v>784</v>
      </c>
      <c r="B143" s="81" t="s">
        <v>272</v>
      </c>
      <c r="C143" s="81" t="s">
        <v>270</v>
      </c>
      <c r="D143" s="82" t="s">
        <v>154</v>
      </c>
    </row>
    <row r="144" spans="1:4" x14ac:dyDescent="0.2">
      <c r="A144" s="81">
        <v>786</v>
      </c>
      <c r="B144" s="81" t="s">
        <v>273</v>
      </c>
      <c r="C144" s="81" t="s">
        <v>270</v>
      </c>
      <c r="D144" s="82" t="s">
        <v>154</v>
      </c>
    </row>
    <row r="145" spans="1:4" x14ac:dyDescent="0.2">
      <c r="A145" s="81">
        <v>787</v>
      </c>
      <c r="B145" s="81" t="s">
        <v>124</v>
      </c>
      <c r="C145" s="81" t="s">
        <v>270</v>
      </c>
      <c r="D145" s="82" t="s">
        <v>154</v>
      </c>
    </row>
    <row r="146" spans="1:4" x14ac:dyDescent="0.2">
      <c r="A146" s="81">
        <v>788</v>
      </c>
      <c r="B146" s="81" t="s">
        <v>125</v>
      </c>
      <c r="C146" s="81" t="s">
        <v>270</v>
      </c>
      <c r="D146" s="88" t="s">
        <v>154</v>
      </c>
    </row>
    <row r="147" spans="1:4" x14ac:dyDescent="0.2">
      <c r="A147" s="81">
        <v>814</v>
      </c>
      <c r="B147" s="81" t="s">
        <v>127</v>
      </c>
      <c r="C147" s="81" t="s">
        <v>274</v>
      </c>
      <c r="D147" s="109" t="s">
        <v>154</v>
      </c>
    </row>
    <row r="148" spans="1:4" x14ac:dyDescent="0.2">
      <c r="A148" s="81">
        <v>888</v>
      </c>
      <c r="B148" s="81" t="s">
        <v>275</v>
      </c>
      <c r="C148" s="81" t="s">
        <v>156</v>
      </c>
      <c r="D148" s="82" t="s">
        <v>154</v>
      </c>
    </row>
    <row r="149" spans="1:4" hidden="1" x14ac:dyDescent="0.2">
      <c r="A149" s="81">
        <v>911</v>
      </c>
      <c r="B149" s="81" t="s">
        <v>276</v>
      </c>
      <c r="C149" s="81"/>
      <c r="D149" s="86"/>
    </row>
    <row r="150" spans="1:4" hidden="1" x14ac:dyDescent="0.2">
      <c r="A150" s="83">
        <v>1006</v>
      </c>
      <c r="B150" s="83" t="s">
        <v>277</v>
      </c>
      <c r="C150" s="83" t="s">
        <v>156</v>
      </c>
      <c r="D150" s="84"/>
    </row>
    <row r="151" spans="1:4" x14ac:dyDescent="0.2">
      <c r="A151" s="83">
        <v>1111</v>
      </c>
      <c r="B151" s="83" t="s">
        <v>278</v>
      </c>
      <c r="C151" s="81" t="s">
        <v>227</v>
      </c>
      <c r="D151" s="82" t="s">
        <v>154</v>
      </c>
    </row>
    <row r="152" spans="1:4" x14ac:dyDescent="0.2">
      <c r="A152" s="83">
        <v>1116</v>
      </c>
      <c r="B152" s="83" t="s">
        <v>279</v>
      </c>
      <c r="C152" s="81" t="s">
        <v>228</v>
      </c>
      <c r="D152" s="82" t="s">
        <v>154</v>
      </c>
    </row>
    <row r="153" spans="1:4" x14ac:dyDescent="0.2">
      <c r="A153" s="83">
        <v>1117</v>
      </c>
      <c r="B153" s="83" t="s">
        <v>280</v>
      </c>
      <c r="C153" s="81"/>
      <c r="D153" s="82" t="s">
        <v>154</v>
      </c>
    </row>
    <row r="154" spans="1:4" hidden="1" x14ac:dyDescent="0.2">
      <c r="A154" s="83">
        <v>1534</v>
      </c>
      <c r="B154" s="83" t="s">
        <v>281</v>
      </c>
      <c r="C154" s="81" t="s">
        <v>156</v>
      </c>
      <c r="D154" s="84" t="s">
        <v>154</v>
      </c>
    </row>
    <row r="155" spans="1:4" hidden="1" x14ac:dyDescent="0.2">
      <c r="A155" s="83">
        <v>2403</v>
      </c>
      <c r="B155" s="83" t="s">
        <v>128</v>
      </c>
      <c r="C155" s="81" t="s">
        <v>156</v>
      </c>
      <c r="D155" s="85" t="s">
        <v>154</v>
      </c>
    </row>
    <row r="156" spans="1:4" hidden="1" x14ac:dyDescent="0.2">
      <c r="A156" s="83">
        <v>2222</v>
      </c>
      <c r="B156" s="83" t="s">
        <v>282</v>
      </c>
      <c r="C156" s="81"/>
      <c r="D156" s="85" t="s">
        <v>154</v>
      </c>
    </row>
    <row r="157" spans="1:4" hidden="1" x14ac:dyDescent="0.2">
      <c r="A157" s="81"/>
      <c r="B157" s="81" t="s">
        <v>283</v>
      </c>
      <c r="C157" s="81" t="s">
        <v>156</v>
      </c>
      <c r="D157" s="83"/>
    </row>
    <row r="158" spans="1:4" x14ac:dyDescent="0.2">
      <c r="A158" s="81"/>
      <c r="B158" s="81" t="s">
        <v>284</v>
      </c>
      <c r="C158" s="81" t="s">
        <v>156</v>
      </c>
      <c r="D158" s="89" t="s">
        <v>154</v>
      </c>
    </row>
    <row r="159" spans="1:4" x14ac:dyDescent="0.2">
      <c r="A159" s="81"/>
      <c r="B159" s="81" t="s">
        <v>77</v>
      </c>
      <c r="C159" s="81" t="s">
        <v>195</v>
      </c>
      <c r="D159" s="89" t="s">
        <v>154</v>
      </c>
    </row>
    <row r="160" spans="1:4" hidden="1" x14ac:dyDescent="0.2">
      <c r="A160" s="81"/>
      <c r="B160" s="81" t="s">
        <v>285</v>
      </c>
      <c r="C160" s="81" t="s">
        <v>195</v>
      </c>
      <c r="D160" s="110" t="s">
        <v>154</v>
      </c>
    </row>
    <row r="161" spans="1:4" hidden="1" x14ac:dyDescent="0.2">
      <c r="A161" s="81"/>
      <c r="B161" s="81" t="s">
        <v>286</v>
      </c>
      <c r="C161" s="81"/>
      <c r="D161" s="110" t="s">
        <v>154</v>
      </c>
    </row>
    <row r="162" spans="1:4" hidden="1" x14ac:dyDescent="0.2">
      <c r="A162" s="81"/>
      <c r="B162" s="81" t="s">
        <v>287</v>
      </c>
      <c r="C162" s="81"/>
      <c r="D162" s="110" t="s">
        <v>154</v>
      </c>
    </row>
    <row r="163" spans="1:4" x14ac:dyDescent="0.2">
      <c r="A163" s="81"/>
      <c r="B163" s="81" t="s">
        <v>288</v>
      </c>
      <c r="C163" s="81"/>
      <c r="D163" s="89" t="s">
        <v>154</v>
      </c>
    </row>
  </sheetData>
  <autoFilter ref="A1:D163" xr:uid="{00000000-0009-0000-0000-000009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Český pohár</vt:lpstr>
      <vt:lpstr>Český pohár - všichni</vt:lpstr>
      <vt:lpstr>197006-7P</vt:lpstr>
      <vt:lpstr>197110-7P</vt:lpstr>
      <vt:lpstr>197018-7P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2019-10-23T20:52:20Z</dcterms:modified>
</cp:coreProperties>
</file>