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CWA\2020\Vysledky\"/>
    </mc:Choice>
  </mc:AlternateContent>
  <xr:revisionPtr revIDLastSave="0" documentId="8_{ED0545E4-080D-4449-9116-1E21427402D4}" xr6:coauthVersionLast="45" xr6:coauthVersionMax="45" xr10:uidLastSave="{00000000-0000-0000-0000-000000000000}"/>
  <bookViews>
    <workbookView xWindow="1050" yWindow="-120" windowWidth="27870" windowHeight="16440" tabRatio="705" xr2:uid="{00000000-000D-0000-FFFF-FFFF00000000}"/>
  </bookViews>
  <sheets>
    <sheet name="Český pohár - všichni" sheetId="1" r:id="rId1"/>
    <sheet name="Český pohár - absolutní" sheetId="2" r:id="rId2"/>
    <sheet name="Český pohár - kategorie" sheetId="3" r:id="rId3"/>
    <sheet name="Pohár ČWA" sheetId="4" r:id="rId4"/>
    <sheet name="Český regionální pohár" sheetId="5" r:id="rId5"/>
    <sheet name="Moravský regionální pohár" sheetId="6" r:id="rId6"/>
    <sheet name="201502-3C" sheetId="7" r:id="rId7"/>
    <sheet name="202110-7P" sheetId="9" r:id="rId8"/>
    <sheet name="202117-3M" sheetId="10" r:id="rId9"/>
    <sheet name="201607-7P" sheetId="8" r:id="rId10"/>
    <sheet name="202124-3M" sheetId="13" r:id="rId11"/>
    <sheet name="202007-7P" sheetId="12" r:id="rId12"/>
    <sheet name="202008-3M" sheetId="14" r:id="rId13"/>
    <sheet name="207048-7" sheetId="22" r:id="rId14"/>
    <sheet name="201514-3C" sheetId="15" r:id="rId15"/>
    <sheet name="201620-7P" sheetId="16" r:id="rId16"/>
    <sheet name="202210-3M" sheetId="23" r:id="rId17"/>
    <sheet name="201807-7P" sheetId="11" r:id="rId18"/>
    <sheet name="201717-3C" sheetId="18" r:id="rId19"/>
    <sheet name="Members" sheetId="19" r:id="rId20"/>
    <sheet name="Categories" sheetId="20" r:id="rId21"/>
    <sheet name="List1" sheetId="21" r:id="rId22"/>
  </sheets>
  <definedNames>
    <definedName name="_xlnm._FilterDatabase" localSheetId="21" hidden="1">List1!$A$1:$D$163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8" i="1" l="1"/>
  <c r="X88" i="1"/>
  <c r="W88" i="1"/>
  <c r="V88" i="1"/>
  <c r="U88" i="1"/>
  <c r="T88" i="1"/>
  <c r="S88" i="1"/>
  <c r="R88" i="1"/>
  <c r="Q88" i="1"/>
  <c r="P88" i="1"/>
  <c r="Y87" i="1"/>
  <c r="X87" i="1"/>
  <c r="W87" i="1"/>
  <c r="V87" i="1"/>
  <c r="U87" i="1"/>
  <c r="T87" i="1"/>
  <c r="S87" i="1"/>
  <c r="R87" i="1"/>
  <c r="Q87" i="1"/>
  <c r="P87" i="1"/>
  <c r="Y72" i="1"/>
  <c r="X72" i="1"/>
  <c r="W72" i="1"/>
  <c r="V72" i="1"/>
  <c r="U72" i="1"/>
  <c r="T72" i="1"/>
  <c r="S72" i="1"/>
  <c r="R72" i="1"/>
  <c r="Q72" i="1"/>
  <c r="P72" i="1"/>
  <c r="Y42" i="1"/>
  <c r="X42" i="1"/>
  <c r="W42" i="1"/>
  <c r="V42" i="1"/>
  <c r="U42" i="1"/>
  <c r="T42" i="1"/>
  <c r="S42" i="1"/>
  <c r="R42" i="1"/>
  <c r="Q42" i="1"/>
  <c r="P42" i="1"/>
  <c r="Y39" i="1"/>
  <c r="X39" i="1"/>
  <c r="W39" i="1"/>
  <c r="V39" i="1"/>
  <c r="U39" i="1"/>
  <c r="T39" i="1"/>
  <c r="S39" i="1"/>
  <c r="R39" i="1"/>
  <c r="Q39" i="1"/>
  <c r="P39" i="1"/>
  <c r="Y54" i="1"/>
  <c r="X54" i="1"/>
  <c r="W54" i="1"/>
  <c r="V54" i="1"/>
  <c r="U54" i="1"/>
  <c r="T54" i="1"/>
  <c r="S54" i="1"/>
  <c r="R54" i="1"/>
  <c r="Q54" i="1"/>
  <c r="P54" i="1"/>
  <c r="Y61" i="1"/>
  <c r="X61" i="1"/>
  <c r="W61" i="1"/>
  <c r="V61" i="1"/>
  <c r="U61" i="1"/>
  <c r="T61" i="1"/>
  <c r="S61" i="1"/>
  <c r="R61" i="1"/>
  <c r="Q61" i="1"/>
  <c r="P61" i="1"/>
  <c r="Y65" i="1"/>
  <c r="X65" i="1"/>
  <c r="W65" i="1"/>
  <c r="V65" i="1"/>
  <c r="U65" i="1"/>
  <c r="T65" i="1"/>
  <c r="S65" i="1"/>
  <c r="R65" i="1"/>
  <c r="Q65" i="1"/>
  <c r="P65" i="1"/>
  <c r="Y69" i="1"/>
  <c r="X69" i="1"/>
  <c r="W69" i="1"/>
  <c r="V69" i="1"/>
  <c r="U69" i="1"/>
  <c r="T69" i="1"/>
  <c r="S69" i="1"/>
  <c r="R69" i="1"/>
  <c r="Q69" i="1"/>
  <c r="P69" i="1"/>
  <c r="Y85" i="1"/>
  <c r="X85" i="1"/>
  <c r="W85" i="1"/>
  <c r="V85" i="1"/>
  <c r="U85" i="1"/>
  <c r="T85" i="1"/>
  <c r="S85" i="1"/>
  <c r="R85" i="1"/>
  <c r="Q85" i="1"/>
  <c r="P85" i="1"/>
  <c r="Y83" i="1"/>
  <c r="X83" i="1"/>
  <c r="W83" i="1"/>
  <c r="V83" i="1"/>
  <c r="U83" i="1"/>
  <c r="T83" i="1"/>
  <c r="S83" i="1"/>
  <c r="R83" i="1"/>
  <c r="Q83" i="1"/>
  <c r="P83" i="1"/>
  <c r="Y82" i="1"/>
  <c r="X82" i="1"/>
  <c r="W82" i="1"/>
  <c r="V82" i="1"/>
  <c r="U82" i="1"/>
  <c r="T82" i="1"/>
  <c r="S82" i="1"/>
  <c r="R82" i="1"/>
  <c r="Q82" i="1"/>
  <c r="P82" i="1"/>
  <c r="Y76" i="1"/>
  <c r="X76" i="1"/>
  <c r="W76" i="1"/>
  <c r="V76" i="1"/>
  <c r="U76" i="1"/>
  <c r="T76" i="1"/>
  <c r="S76" i="1"/>
  <c r="R76" i="1"/>
  <c r="Q76" i="1"/>
  <c r="P76" i="1"/>
  <c r="Y75" i="1"/>
  <c r="X75" i="1"/>
  <c r="W75" i="1"/>
  <c r="V75" i="1"/>
  <c r="U75" i="1"/>
  <c r="T75" i="1"/>
  <c r="S75" i="1"/>
  <c r="R75" i="1"/>
  <c r="Q75" i="1"/>
  <c r="P75" i="1"/>
  <c r="Y56" i="1"/>
  <c r="X56" i="1"/>
  <c r="W56" i="1"/>
  <c r="V56" i="1"/>
  <c r="U56" i="1"/>
  <c r="T56" i="1"/>
  <c r="S56" i="1"/>
  <c r="R56" i="1"/>
  <c r="Q56" i="1"/>
  <c r="P56" i="1"/>
  <c r="Y46" i="1"/>
  <c r="X46" i="1"/>
  <c r="W46" i="1"/>
  <c r="V46" i="1"/>
  <c r="U46" i="1"/>
  <c r="T46" i="1"/>
  <c r="S46" i="1"/>
  <c r="R46" i="1"/>
  <c r="Q46" i="1"/>
  <c r="P46" i="1"/>
  <c r="Y13" i="1"/>
  <c r="X13" i="1"/>
  <c r="W13" i="1"/>
  <c r="V13" i="1"/>
  <c r="U13" i="1"/>
  <c r="T13" i="1"/>
  <c r="S13" i="1"/>
  <c r="R13" i="1"/>
  <c r="Q13" i="1"/>
  <c r="P13" i="1"/>
  <c r="Y38" i="1"/>
  <c r="X38" i="1"/>
  <c r="W38" i="1"/>
  <c r="V38" i="1"/>
  <c r="U38" i="1"/>
  <c r="T38" i="1"/>
  <c r="S38" i="1"/>
  <c r="R38" i="1"/>
  <c r="Q38" i="1"/>
  <c r="P38" i="1"/>
  <c r="Y19" i="1"/>
  <c r="X19" i="1"/>
  <c r="W19" i="1"/>
  <c r="V19" i="1"/>
  <c r="U19" i="1"/>
  <c r="T19" i="1"/>
  <c r="S19" i="1"/>
  <c r="R19" i="1"/>
  <c r="Q19" i="1"/>
  <c r="P19" i="1"/>
  <c r="Y48" i="1"/>
  <c r="X48" i="1"/>
  <c r="W48" i="1"/>
  <c r="V48" i="1"/>
  <c r="U48" i="1"/>
  <c r="T48" i="1"/>
  <c r="S48" i="1"/>
  <c r="R48" i="1"/>
  <c r="Q48" i="1"/>
  <c r="P48" i="1"/>
  <c r="Y36" i="1"/>
  <c r="X36" i="1"/>
  <c r="W36" i="1"/>
  <c r="V36" i="1"/>
  <c r="U36" i="1"/>
  <c r="T36" i="1"/>
  <c r="S36" i="1"/>
  <c r="R36" i="1"/>
  <c r="Q36" i="1"/>
  <c r="P36" i="1"/>
  <c r="Y55" i="1"/>
  <c r="X55" i="1"/>
  <c r="W55" i="1"/>
  <c r="V55" i="1"/>
  <c r="U55" i="1"/>
  <c r="T55" i="1"/>
  <c r="S55" i="1"/>
  <c r="R55" i="1"/>
  <c r="Q55" i="1"/>
  <c r="P55" i="1"/>
  <c r="Y31" i="1"/>
  <c r="X31" i="1"/>
  <c r="W31" i="1"/>
  <c r="V31" i="1"/>
  <c r="U31" i="1"/>
  <c r="T31" i="1"/>
  <c r="S31" i="1"/>
  <c r="R31" i="1"/>
  <c r="Q31" i="1"/>
  <c r="P31" i="1"/>
  <c r="Y74" i="1"/>
  <c r="X74" i="1"/>
  <c r="W74" i="1"/>
  <c r="V74" i="1"/>
  <c r="U74" i="1"/>
  <c r="T74" i="1"/>
  <c r="S74" i="1"/>
  <c r="R74" i="1"/>
  <c r="Q74" i="1"/>
  <c r="P74" i="1"/>
  <c r="Y12" i="1"/>
  <c r="X12" i="1"/>
  <c r="W12" i="1"/>
  <c r="V12" i="1"/>
  <c r="U12" i="1"/>
  <c r="T12" i="1"/>
  <c r="S12" i="1"/>
  <c r="R12" i="1"/>
  <c r="Q12" i="1"/>
  <c r="P12" i="1"/>
  <c r="Y50" i="1"/>
  <c r="X50" i="1"/>
  <c r="W50" i="1"/>
  <c r="V50" i="1"/>
  <c r="U50" i="1"/>
  <c r="T50" i="1"/>
  <c r="S50" i="1"/>
  <c r="R50" i="1"/>
  <c r="Q50" i="1"/>
  <c r="P50" i="1"/>
  <c r="Z12" i="1" l="1"/>
  <c r="Z74" i="1"/>
  <c r="Z46" i="1"/>
  <c r="Z82" i="1"/>
  <c r="Z65" i="1"/>
  <c r="Z42" i="1"/>
  <c r="Z13" i="1"/>
  <c r="Z76" i="1"/>
  <c r="Z39" i="1"/>
  <c r="Z31" i="1"/>
  <c r="Z61" i="1"/>
  <c r="Z72" i="1"/>
  <c r="Z36" i="1"/>
  <c r="Z69" i="1"/>
  <c r="Z88" i="1"/>
  <c r="Z48" i="1"/>
  <c r="Z19" i="1"/>
  <c r="Z56" i="1"/>
  <c r="Z83" i="1"/>
  <c r="Z50" i="1"/>
  <c r="Z55" i="1"/>
  <c r="Z38" i="1"/>
  <c r="Z75" i="1"/>
  <c r="Z85" i="1"/>
  <c r="Z54" i="1"/>
  <c r="Z87" i="1"/>
  <c r="Y56" i="6"/>
  <c r="X56" i="6"/>
  <c r="W56" i="6"/>
  <c r="V56" i="6"/>
  <c r="U56" i="6"/>
  <c r="T56" i="6"/>
  <c r="S56" i="6"/>
  <c r="R56" i="6"/>
  <c r="Q56" i="6"/>
  <c r="P56" i="6"/>
  <c r="Y55" i="6"/>
  <c r="X55" i="6"/>
  <c r="W55" i="6"/>
  <c r="V55" i="6"/>
  <c r="U55" i="6"/>
  <c r="T55" i="6"/>
  <c r="S55" i="6"/>
  <c r="R55" i="6"/>
  <c r="Q55" i="6"/>
  <c r="P55" i="6"/>
  <c r="Y54" i="6"/>
  <c r="X54" i="6"/>
  <c r="W54" i="6"/>
  <c r="V54" i="6"/>
  <c r="U54" i="6"/>
  <c r="T54" i="6"/>
  <c r="S54" i="6"/>
  <c r="R54" i="6"/>
  <c r="Q54" i="6"/>
  <c r="P54" i="6"/>
  <c r="Y53" i="6"/>
  <c r="X53" i="6"/>
  <c r="W53" i="6"/>
  <c r="V53" i="6"/>
  <c r="U53" i="6"/>
  <c r="T53" i="6"/>
  <c r="S53" i="6"/>
  <c r="R53" i="6"/>
  <c r="Q53" i="6"/>
  <c r="P53" i="6"/>
  <c r="Y52" i="6"/>
  <c r="X52" i="6"/>
  <c r="W52" i="6"/>
  <c r="V52" i="6"/>
  <c r="U52" i="6"/>
  <c r="T52" i="6"/>
  <c r="S52" i="6"/>
  <c r="R52" i="6"/>
  <c r="Q52" i="6"/>
  <c r="P52" i="6"/>
  <c r="Y51" i="6"/>
  <c r="X51" i="6"/>
  <c r="W51" i="6"/>
  <c r="V51" i="6"/>
  <c r="U51" i="6"/>
  <c r="T51" i="6"/>
  <c r="S51" i="6"/>
  <c r="R51" i="6"/>
  <c r="Q51" i="6"/>
  <c r="P51" i="6"/>
  <c r="Y50" i="6"/>
  <c r="X50" i="6"/>
  <c r="W50" i="6"/>
  <c r="V50" i="6"/>
  <c r="U50" i="6"/>
  <c r="T50" i="6"/>
  <c r="S50" i="6"/>
  <c r="R50" i="6"/>
  <c r="Q50" i="6"/>
  <c r="P50" i="6"/>
  <c r="Y49" i="6"/>
  <c r="X49" i="6"/>
  <c r="W49" i="6"/>
  <c r="V49" i="6"/>
  <c r="U49" i="6"/>
  <c r="T49" i="6"/>
  <c r="S49" i="6"/>
  <c r="R49" i="6"/>
  <c r="Q49" i="6"/>
  <c r="P49" i="6"/>
  <c r="Y48" i="6"/>
  <c r="X48" i="6"/>
  <c r="W48" i="6"/>
  <c r="V48" i="6"/>
  <c r="U48" i="6"/>
  <c r="T48" i="6"/>
  <c r="S48" i="6"/>
  <c r="R48" i="6"/>
  <c r="Q48" i="6"/>
  <c r="P48" i="6"/>
  <c r="Y47" i="6"/>
  <c r="X47" i="6"/>
  <c r="W47" i="6"/>
  <c r="V47" i="6"/>
  <c r="U47" i="6"/>
  <c r="T47" i="6"/>
  <c r="S47" i="6"/>
  <c r="R47" i="6"/>
  <c r="Q47" i="6"/>
  <c r="P47" i="6"/>
  <c r="Y46" i="6"/>
  <c r="X46" i="6"/>
  <c r="W46" i="6"/>
  <c r="V46" i="6"/>
  <c r="U46" i="6"/>
  <c r="T46" i="6"/>
  <c r="S46" i="6"/>
  <c r="R46" i="6"/>
  <c r="Q46" i="6"/>
  <c r="P46" i="6"/>
  <c r="Y45" i="6"/>
  <c r="X45" i="6"/>
  <c r="W45" i="6"/>
  <c r="V45" i="6"/>
  <c r="U45" i="6"/>
  <c r="T45" i="6"/>
  <c r="S45" i="6"/>
  <c r="R45" i="6"/>
  <c r="Q45" i="6"/>
  <c r="P45" i="6"/>
  <c r="Y44" i="6"/>
  <c r="X44" i="6"/>
  <c r="W44" i="6"/>
  <c r="V44" i="6"/>
  <c r="U44" i="6"/>
  <c r="T44" i="6"/>
  <c r="S44" i="6"/>
  <c r="R44" i="6"/>
  <c r="Q44" i="6"/>
  <c r="P44" i="6"/>
  <c r="Y43" i="6"/>
  <c r="X43" i="6"/>
  <c r="W43" i="6"/>
  <c r="V43" i="6"/>
  <c r="U43" i="6"/>
  <c r="T43" i="6"/>
  <c r="S43" i="6"/>
  <c r="R43" i="6"/>
  <c r="Q43" i="6"/>
  <c r="P43" i="6"/>
  <c r="Y42" i="6"/>
  <c r="X42" i="6"/>
  <c r="W42" i="6"/>
  <c r="V42" i="6"/>
  <c r="U42" i="6"/>
  <c r="T42" i="6"/>
  <c r="S42" i="6"/>
  <c r="R42" i="6"/>
  <c r="Q42" i="6"/>
  <c r="P42" i="6"/>
  <c r="Y41" i="6"/>
  <c r="X41" i="6"/>
  <c r="W41" i="6"/>
  <c r="V41" i="6"/>
  <c r="U41" i="6"/>
  <c r="T41" i="6"/>
  <c r="S41" i="6"/>
  <c r="R41" i="6"/>
  <c r="Q41" i="6"/>
  <c r="P41" i="6"/>
  <c r="Y40" i="6"/>
  <c r="X40" i="6"/>
  <c r="W40" i="6"/>
  <c r="V40" i="6"/>
  <c r="U40" i="6"/>
  <c r="T40" i="6"/>
  <c r="S40" i="6"/>
  <c r="R40" i="6"/>
  <c r="Q40" i="6"/>
  <c r="P40" i="6"/>
  <c r="Y39" i="6"/>
  <c r="X39" i="6"/>
  <c r="W39" i="6"/>
  <c r="V39" i="6"/>
  <c r="U39" i="6"/>
  <c r="T39" i="6"/>
  <c r="S39" i="6"/>
  <c r="R39" i="6"/>
  <c r="Q39" i="6"/>
  <c r="P39" i="6"/>
  <c r="Y38" i="6"/>
  <c r="X38" i="6"/>
  <c r="W38" i="6"/>
  <c r="V38" i="6"/>
  <c r="U38" i="6"/>
  <c r="T38" i="6"/>
  <c r="S38" i="6"/>
  <c r="R38" i="6"/>
  <c r="Q38" i="6"/>
  <c r="P38" i="6"/>
  <c r="Y37" i="6"/>
  <c r="X37" i="6"/>
  <c r="W37" i="6"/>
  <c r="V37" i="6"/>
  <c r="U37" i="6"/>
  <c r="T37" i="6"/>
  <c r="S37" i="6"/>
  <c r="R37" i="6"/>
  <c r="Q37" i="6"/>
  <c r="P37" i="6"/>
  <c r="Y36" i="6"/>
  <c r="X36" i="6"/>
  <c r="W36" i="6"/>
  <c r="V36" i="6"/>
  <c r="U36" i="6"/>
  <c r="T36" i="6"/>
  <c r="S36" i="6"/>
  <c r="R36" i="6"/>
  <c r="Q36" i="6"/>
  <c r="P36" i="6"/>
  <c r="Y35" i="6"/>
  <c r="X35" i="6"/>
  <c r="W35" i="6"/>
  <c r="V35" i="6"/>
  <c r="U35" i="6"/>
  <c r="T35" i="6"/>
  <c r="S35" i="6"/>
  <c r="R35" i="6"/>
  <c r="Q35" i="6"/>
  <c r="P35" i="6"/>
  <c r="Y34" i="6"/>
  <c r="X34" i="6"/>
  <c r="W34" i="6"/>
  <c r="V34" i="6"/>
  <c r="U34" i="6"/>
  <c r="T34" i="6"/>
  <c r="S34" i="6"/>
  <c r="R34" i="6"/>
  <c r="Q34" i="6"/>
  <c r="P34" i="6"/>
  <c r="Y33" i="6"/>
  <c r="X33" i="6"/>
  <c r="W33" i="6"/>
  <c r="V33" i="6"/>
  <c r="U33" i="6"/>
  <c r="T33" i="6"/>
  <c r="S33" i="6"/>
  <c r="R33" i="6"/>
  <c r="Q33" i="6"/>
  <c r="P33" i="6"/>
  <c r="Y32" i="6"/>
  <c r="X32" i="6"/>
  <c r="W32" i="6"/>
  <c r="V32" i="6"/>
  <c r="U32" i="6"/>
  <c r="T32" i="6"/>
  <c r="S32" i="6"/>
  <c r="R32" i="6"/>
  <c r="Q32" i="6"/>
  <c r="P32" i="6"/>
  <c r="Y31" i="6"/>
  <c r="X31" i="6"/>
  <c r="W31" i="6"/>
  <c r="V31" i="6"/>
  <c r="U31" i="6"/>
  <c r="T31" i="6"/>
  <c r="S31" i="6"/>
  <c r="R31" i="6"/>
  <c r="Q31" i="6"/>
  <c r="P31" i="6"/>
  <c r="Y30" i="6"/>
  <c r="X30" i="6"/>
  <c r="W30" i="6"/>
  <c r="V30" i="6"/>
  <c r="U30" i="6"/>
  <c r="T30" i="6"/>
  <c r="S30" i="6"/>
  <c r="R30" i="6"/>
  <c r="Q30" i="6"/>
  <c r="P30" i="6"/>
  <c r="Y29" i="6"/>
  <c r="X29" i="6"/>
  <c r="W29" i="6"/>
  <c r="V29" i="6"/>
  <c r="U29" i="6"/>
  <c r="T29" i="6"/>
  <c r="S29" i="6"/>
  <c r="R29" i="6"/>
  <c r="Q29" i="6"/>
  <c r="P29" i="6"/>
  <c r="Y28" i="6"/>
  <c r="X28" i="6"/>
  <c r="W28" i="6"/>
  <c r="V28" i="6"/>
  <c r="U28" i="6"/>
  <c r="T28" i="6"/>
  <c r="S28" i="6"/>
  <c r="R28" i="6"/>
  <c r="Q28" i="6"/>
  <c r="P28" i="6"/>
  <c r="Y20" i="6"/>
  <c r="X20" i="6"/>
  <c r="W20" i="6"/>
  <c r="V20" i="6"/>
  <c r="U20" i="6"/>
  <c r="T20" i="6"/>
  <c r="S20" i="6"/>
  <c r="R20" i="6"/>
  <c r="Q20" i="6"/>
  <c r="P20" i="6"/>
  <c r="Y13" i="6"/>
  <c r="X13" i="6"/>
  <c r="W13" i="6"/>
  <c r="V13" i="6"/>
  <c r="U13" i="6"/>
  <c r="T13" i="6"/>
  <c r="S13" i="6"/>
  <c r="R13" i="6"/>
  <c r="Q13" i="6"/>
  <c r="P13" i="6"/>
  <c r="Y27" i="6"/>
  <c r="X27" i="6"/>
  <c r="W27" i="6"/>
  <c r="V27" i="6"/>
  <c r="U27" i="6"/>
  <c r="T27" i="6"/>
  <c r="S27" i="6"/>
  <c r="R27" i="6"/>
  <c r="Q27" i="6"/>
  <c r="P27" i="6"/>
  <c r="Y18" i="6"/>
  <c r="X18" i="6"/>
  <c r="W18" i="6"/>
  <c r="V18" i="6"/>
  <c r="U18" i="6"/>
  <c r="T18" i="6"/>
  <c r="S18" i="6"/>
  <c r="R18" i="6"/>
  <c r="Q18" i="6"/>
  <c r="P18" i="6"/>
  <c r="Y22" i="6"/>
  <c r="X22" i="6"/>
  <c r="W22" i="6"/>
  <c r="V22" i="6"/>
  <c r="U22" i="6"/>
  <c r="T22" i="6"/>
  <c r="S22" i="6"/>
  <c r="R22" i="6"/>
  <c r="Q22" i="6"/>
  <c r="P22" i="6"/>
  <c r="Y23" i="6"/>
  <c r="X23" i="6"/>
  <c r="W23" i="6"/>
  <c r="V23" i="6"/>
  <c r="U23" i="6"/>
  <c r="T23" i="6"/>
  <c r="S23" i="6"/>
  <c r="R23" i="6"/>
  <c r="Q23" i="6"/>
  <c r="P23" i="6"/>
  <c r="Y25" i="6"/>
  <c r="X25" i="6"/>
  <c r="W25" i="6"/>
  <c r="V25" i="6"/>
  <c r="U25" i="6"/>
  <c r="T25" i="6"/>
  <c r="S25" i="6"/>
  <c r="R25" i="6"/>
  <c r="Q25" i="6"/>
  <c r="P25" i="6"/>
  <c r="Y16" i="6"/>
  <c r="X16" i="6"/>
  <c r="W16" i="6"/>
  <c r="V16" i="6"/>
  <c r="U16" i="6"/>
  <c r="T16" i="6"/>
  <c r="S16" i="6"/>
  <c r="R16" i="6"/>
  <c r="Q16" i="6"/>
  <c r="P16" i="6"/>
  <c r="Y10" i="6"/>
  <c r="X10" i="6"/>
  <c r="W10" i="6"/>
  <c r="V10" i="6"/>
  <c r="U10" i="6"/>
  <c r="T10" i="6"/>
  <c r="S10" i="6"/>
  <c r="R10" i="6"/>
  <c r="Q10" i="6"/>
  <c r="P10" i="6"/>
  <c r="Y8" i="6"/>
  <c r="X8" i="6"/>
  <c r="W8" i="6"/>
  <c r="V8" i="6"/>
  <c r="U8" i="6"/>
  <c r="T8" i="6"/>
  <c r="S8" i="6"/>
  <c r="R8" i="6"/>
  <c r="Q8" i="6"/>
  <c r="P8" i="6"/>
  <c r="Y21" i="6"/>
  <c r="X21" i="6"/>
  <c r="W21" i="6"/>
  <c r="V21" i="6"/>
  <c r="U21" i="6"/>
  <c r="T21" i="6"/>
  <c r="S21" i="6"/>
  <c r="R21" i="6"/>
  <c r="Q21" i="6"/>
  <c r="P21" i="6"/>
  <c r="Y19" i="6"/>
  <c r="X19" i="6"/>
  <c r="W19" i="6"/>
  <c r="V19" i="6"/>
  <c r="U19" i="6"/>
  <c r="T19" i="6"/>
  <c r="S19" i="6"/>
  <c r="R19" i="6"/>
  <c r="Q19" i="6"/>
  <c r="P19" i="6"/>
  <c r="Y26" i="6"/>
  <c r="X26" i="6"/>
  <c r="W26" i="6"/>
  <c r="V26" i="6"/>
  <c r="U26" i="6"/>
  <c r="T26" i="6"/>
  <c r="S26" i="6"/>
  <c r="R26" i="6"/>
  <c r="Q26" i="6"/>
  <c r="P26" i="6"/>
  <c r="Y12" i="6"/>
  <c r="X12" i="6"/>
  <c r="W12" i="6"/>
  <c r="V12" i="6"/>
  <c r="U12" i="6"/>
  <c r="T12" i="6"/>
  <c r="S12" i="6"/>
  <c r="R12" i="6"/>
  <c r="Q12" i="6"/>
  <c r="P12" i="6"/>
  <c r="Y14" i="6"/>
  <c r="X14" i="6"/>
  <c r="W14" i="6"/>
  <c r="V14" i="6"/>
  <c r="U14" i="6"/>
  <c r="T14" i="6"/>
  <c r="S14" i="6"/>
  <c r="R14" i="6"/>
  <c r="Q14" i="6"/>
  <c r="P14" i="6"/>
  <c r="Y24" i="6"/>
  <c r="X24" i="6"/>
  <c r="W24" i="6"/>
  <c r="V24" i="6"/>
  <c r="U24" i="6"/>
  <c r="T24" i="6"/>
  <c r="S24" i="6"/>
  <c r="R24" i="6"/>
  <c r="Q24" i="6"/>
  <c r="P24" i="6"/>
  <c r="Y11" i="6"/>
  <c r="X11" i="6"/>
  <c r="W11" i="6"/>
  <c r="V11" i="6"/>
  <c r="U11" i="6"/>
  <c r="T11" i="6"/>
  <c r="S11" i="6"/>
  <c r="R11" i="6"/>
  <c r="Q11" i="6"/>
  <c r="P11" i="6"/>
  <c r="Y17" i="6"/>
  <c r="X17" i="6"/>
  <c r="W17" i="6"/>
  <c r="V17" i="6"/>
  <c r="U17" i="6"/>
  <c r="T17" i="6"/>
  <c r="S17" i="6"/>
  <c r="R17" i="6"/>
  <c r="Q17" i="6"/>
  <c r="P17" i="6"/>
  <c r="Y15" i="6"/>
  <c r="X15" i="6"/>
  <c r="W15" i="6"/>
  <c r="V15" i="6"/>
  <c r="U15" i="6"/>
  <c r="T15" i="6"/>
  <c r="S15" i="6"/>
  <c r="R15" i="6"/>
  <c r="Q15" i="6"/>
  <c r="P15" i="6"/>
  <c r="Y9" i="6"/>
  <c r="X9" i="6"/>
  <c r="W9" i="6"/>
  <c r="V9" i="6"/>
  <c r="U9" i="6"/>
  <c r="T9" i="6"/>
  <c r="S9" i="6"/>
  <c r="R9" i="6"/>
  <c r="Q9" i="6"/>
  <c r="P9" i="6"/>
  <c r="Y7" i="6"/>
  <c r="X7" i="6"/>
  <c r="W7" i="6"/>
  <c r="V7" i="6"/>
  <c r="U7" i="6"/>
  <c r="T7" i="6"/>
  <c r="S7" i="6"/>
  <c r="R7" i="6"/>
  <c r="Q7" i="6"/>
  <c r="P7" i="6"/>
  <c r="Y5" i="6"/>
  <c r="Y56" i="5"/>
  <c r="X56" i="5"/>
  <c r="W56" i="5"/>
  <c r="V56" i="5"/>
  <c r="U56" i="5"/>
  <c r="T56" i="5"/>
  <c r="S56" i="5"/>
  <c r="R56" i="5"/>
  <c r="Q56" i="5"/>
  <c r="P56" i="5"/>
  <c r="Y55" i="5"/>
  <c r="X55" i="5"/>
  <c r="W55" i="5"/>
  <c r="V55" i="5"/>
  <c r="U55" i="5"/>
  <c r="T55" i="5"/>
  <c r="S55" i="5"/>
  <c r="R55" i="5"/>
  <c r="Q55" i="5"/>
  <c r="P55" i="5"/>
  <c r="Y54" i="5"/>
  <c r="X54" i="5"/>
  <c r="W54" i="5"/>
  <c r="V54" i="5"/>
  <c r="U54" i="5"/>
  <c r="T54" i="5"/>
  <c r="S54" i="5"/>
  <c r="R54" i="5"/>
  <c r="Q54" i="5"/>
  <c r="P54" i="5"/>
  <c r="Y53" i="5"/>
  <c r="X53" i="5"/>
  <c r="W53" i="5"/>
  <c r="V53" i="5"/>
  <c r="U53" i="5"/>
  <c r="T53" i="5"/>
  <c r="S53" i="5"/>
  <c r="R53" i="5"/>
  <c r="Q53" i="5"/>
  <c r="P53" i="5"/>
  <c r="Y52" i="5"/>
  <c r="X52" i="5"/>
  <c r="W52" i="5"/>
  <c r="V52" i="5"/>
  <c r="U52" i="5"/>
  <c r="T52" i="5"/>
  <c r="S52" i="5"/>
  <c r="R52" i="5"/>
  <c r="Q52" i="5"/>
  <c r="P52" i="5"/>
  <c r="Y51" i="5"/>
  <c r="X51" i="5"/>
  <c r="W51" i="5"/>
  <c r="V51" i="5"/>
  <c r="U51" i="5"/>
  <c r="T51" i="5"/>
  <c r="S51" i="5"/>
  <c r="R51" i="5"/>
  <c r="Q51" i="5"/>
  <c r="P51" i="5"/>
  <c r="Y50" i="5"/>
  <c r="X50" i="5"/>
  <c r="W50" i="5"/>
  <c r="V50" i="5"/>
  <c r="U50" i="5"/>
  <c r="T50" i="5"/>
  <c r="S50" i="5"/>
  <c r="R50" i="5"/>
  <c r="Q50" i="5"/>
  <c r="P50" i="5"/>
  <c r="Y49" i="5"/>
  <c r="X49" i="5"/>
  <c r="W49" i="5"/>
  <c r="V49" i="5"/>
  <c r="U49" i="5"/>
  <c r="T49" i="5"/>
  <c r="S49" i="5"/>
  <c r="R49" i="5"/>
  <c r="Q49" i="5"/>
  <c r="P49" i="5"/>
  <c r="Y48" i="5"/>
  <c r="X48" i="5"/>
  <c r="W48" i="5"/>
  <c r="V48" i="5"/>
  <c r="U48" i="5"/>
  <c r="T48" i="5"/>
  <c r="S48" i="5"/>
  <c r="R48" i="5"/>
  <c r="Q48" i="5"/>
  <c r="P48" i="5"/>
  <c r="Y47" i="5"/>
  <c r="X47" i="5"/>
  <c r="W47" i="5"/>
  <c r="V47" i="5"/>
  <c r="U47" i="5"/>
  <c r="T47" i="5"/>
  <c r="S47" i="5"/>
  <c r="R47" i="5"/>
  <c r="Q47" i="5"/>
  <c r="P47" i="5"/>
  <c r="Y46" i="5"/>
  <c r="X46" i="5"/>
  <c r="W46" i="5"/>
  <c r="V46" i="5"/>
  <c r="U46" i="5"/>
  <c r="T46" i="5"/>
  <c r="S46" i="5"/>
  <c r="R46" i="5"/>
  <c r="Q46" i="5"/>
  <c r="P46" i="5"/>
  <c r="Y45" i="5"/>
  <c r="X45" i="5"/>
  <c r="W45" i="5"/>
  <c r="V45" i="5"/>
  <c r="U45" i="5"/>
  <c r="T45" i="5"/>
  <c r="S45" i="5"/>
  <c r="R45" i="5"/>
  <c r="Q45" i="5"/>
  <c r="P45" i="5"/>
  <c r="Y44" i="5"/>
  <c r="X44" i="5"/>
  <c r="W44" i="5"/>
  <c r="V44" i="5"/>
  <c r="U44" i="5"/>
  <c r="T44" i="5"/>
  <c r="S44" i="5"/>
  <c r="R44" i="5"/>
  <c r="Q44" i="5"/>
  <c r="P44" i="5"/>
  <c r="Y43" i="5"/>
  <c r="X43" i="5"/>
  <c r="W43" i="5"/>
  <c r="V43" i="5"/>
  <c r="U43" i="5"/>
  <c r="T43" i="5"/>
  <c r="S43" i="5"/>
  <c r="R43" i="5"/>
  <c r="Q43" i="5"/>
  <c r="P43" i="5"/>
  <c r="Y42" i="5"/>
  <c r="X42" i="5"/>
  <c r="W42" i="5"/>
  <c r="V42" i="5"/>
  <c r="U42" i="5"/>
  <c r="T42" i="5"/>
  <c r="S42" i="5"/>
  <c r="R42" i="5"/>
  <c r="Q42" i="5"/>
  <c r="P42" i="5"/>
  <c r="Y41" i="5"/>
  <c r="X41" i="5"/>
  <c r="W41" i="5"/>
  <c r="V41" i="5"/>
  <c r="U41" i="5"/>
  <c r="T41" i="5"/>
  <c r="S41" i="5"/>
  <c r="R41" i="5"/>
  <c r="Q41" i="5"/>
  <c r="P41" i="5"/>
  <c r="Y40" i="5"/>
  <c r="X40" i="5"/>
  <c r="W40" i="5"/>
  <c r="V40" i="5"/>
  <c r="U40" i="5"/>
  <c r="T40" i="5"/>
  <c r="S40" i="5"/>
  <c r="R40" i="5"/>
  <c r="Q40" i="5"/>
  <c r="P40" i="5"/>
  <c r="Y39" i="5"/>
  <c r="X39" i="5"/>
  <c r="W39" i="5"/>
  <c r="V39" i="5"/>
  <c r="U39" i="5"/>
  <c r="T39" i="5"/>
  <c r="S39" i="5"/>
  <c r="R39" i="5"/>
  <c r="Q39" i="5"/>
  <c r="P39" i="5"/>
  <c r="Y38" i="5"/>
  <c r="X38" i="5"/>
  <c r="W38" i="5"/>
  <c r="V38" i="5"/>
  <c r="U38" i="5"/>
  <c r="T38" i="5"/>
  <c r="S38" i="5"/>
  <c r="R38" i="5"/>
  <c r="Q38" i="5"/>
  <c r="P38" i="5"/>
  <c r="Y37" i="5"/>
  <c r="X37" i="5"/>
  <c r="W37" i="5"/>
  <c r="V37" i="5"/>
  <c r="U37" i="5"/>
  <c r="T37" i="5"/>
  <c r="S37" i="5"/>
  <c r="R37" i="5"/>
  <c r="Q37" i="5"/>
  <c r="P37" i="5"/>
  <c r="Y36" i="5"/>
  <c r="X36" i="5"/>
  <c r="W36" i="5"/>
  <c r="V36" i="5"/>
  <c r="U36" i="5"/>
  <c r="T36" i="5"/>
  <c r="S36" i="5"/>
  <c r="R36" i="5"/>
  <c r="Q36" i="5"/>
  <c r="P36" i="5"/>
  <c r="Y35" i="5"/>
  <c r="X35" i="5"/>
  <c r="W35" i="5"/>
  <c r="V35" i="5"/>
  <c r="U35" i="5"/>
  <c r="T35" i="5"/>
  <c r="S35" i="5"/>
  <c r="R35" i="5"/>
  <c r="Q35" i="5"/>
  <c r="P35" i="5"/>
  <c r="Y34" i="5"/>
  <c r="X34" i="5"/>
  <c r="W34" i="5"/>
  <c r="V34" i="5"/>
  <c r="U34" i="5"/>
  <c r="T34" i="5"/>
  <c r="S34" i="5"/>
  <c r="R34" i="5"/>
  <c r="Q34" i="5"/>
  <c r="P34" i="5"/>
  <c r="Y33" i="5"/>
  <c r="X33" i="5"/>
  <c r="W33" i="5"/>
  <c r="V33" i="5"/>
  <c r="U33" i="5"/>
  <c r="T33" i="5"/>
  <c r="S33" i="5"/>
  <c r="R33" i="5"/>
  <c r="Q33" i="5"/>
  <c r="P33" i="5"/>
  <c r="Y32" i="5"/>
  <c r="X32" i="5"/>
  <c r="W32" i="5"/>
  <c r="V32" i="5"/>
  <c r="U32" i="5"/>
  <c r="T32" i="5"/>
  <c r="S32" i="5"/>
  <c r="R32" i="5"/>
  <c r="Q32" i="5"/>
  <c r="P32" i="5"/>
  <c r="Y31" i="5"/>
  <c r="X31" i="5"/>
  <c r="W31" i="5"/>
  <c r="V31" i="5"/>
  <c r="U31" i="5"/>
  <c r="T31" i="5"/>
  <c r="S31" i="5"/>
  <c r="R31" i="5"/>
  <c r="Q31" i="5"/>
  <c r="P31" i="5"/>
  <c r="Y30" i="5"/>
  <c r="X30" i="5"/>
  <c r="W30" i="5"/>
  <c r="V30" i="5"/>
  <c r="U30" i="5"/>
  <c r="T30" i="5"/>
  <c r="S30" i="5"/>
  <c r="R30" i="5"/>
  <c r="Q30" i="5"/>
  <c r="P30" i="5"/>
  <c r="Y29" i="5"/>
  <c r="X29" i="5"/>
  <c r="W29" i="5"/>
  <c r="V29" i="5"/>
  <c r="U29" i="5"/>
  <c r="T29" i="5"/>
  <c r="S29" i="5"/>
  <c r="R29" i="5"/>
  <c r="Q29" i="5"/>
  <c r="P29" i="5"/>
  <c r="Y28" i="5"/>
  <c r="X28" i="5"/>
  <c r="W28" i="5"/>
  <c r="V28" i="5"/>
  <c r="U28" i="5"/>
  <c r="T28" i="5"/>
  <c r="S28" i="5"/>
  <c r="R28" i="5"/>
  <c r="Q28" i="5"/>
  <c r="P28" i="5"/>
  <c r="Y27" i="5"/>
  <c r="X27" i="5"/>
  <c r="W27" i="5"/>
  <c r="V27" i="5"/>
  <c r="U27" i="5"/>
  <c r="T27" i="5"/>
  <c r="S27" i="5"/>
  <c r="R27" i="5"/>
  <c r="Q27" i="5"/>
  <c r="P27" i="5"/>
  <c r="Y26" i="5"/>
  <c r="X26" i="5"/>
  <c r="W26" i="5"/>
  <c r="V26" i="5"/>
  <c r="U26" i="5"/>
  <c r="T26" i="5"/>
  <c r="S26" i="5"/>
  <c r="R26" i="5"/>
  <c r="Q26" i="5"/>
  <c r="P26" i="5"/>
  <c r="Y25" i="5"/>
  <c r="X25" i="5"/>
  <c r="W25" i="5"/>
  <c r="V25" i="5"/>
  <c r="U25" i="5"/>
  <c r="T25" i="5"/>
  <c r="S25" i="5"/>
  <c r="R25" i="5"/>
  <c r="Q25" i="5"/>
  <c r="P25" i="5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Y18" i="5"/>
  <c r="X18" i="5"/>
  <c r="W18" i="5"/>
  <c r="V18" i="5"/>
  <c r="U18" i="5"/>
  <c r="T18" i="5"/>
  <c r="S18" i="5"/>
  <c r="R18" i="5"/>
  <c r="Q18" i="5"/>
  <c r="P18" i="5"/>
  <c r="Y17" i="5"/>
  <c r="X17" i="5"/>
  <c r="W17" i="5"/>
  <c r="V17" i="5"/>
  <c r="U17" i="5"/>
  <c r="T17" i="5"/>
  <c r="S17" i="5"/>
  <c r="R17" i="5"/>
  <c r="Q17" i="5"/>
  <c r="P17" i="5"/>
  <c r="Y16" i="5"/>
  <c r="X16" i="5"/>
  <c r="W16" i="5"/>
  <c r="V16" i="5"/>
  <c r="U16" i="5"/>
  <c r="T16" i="5"/>
  <c r="S16" i="5"/>
  <c r="R16" i="5"/>
  <c r="Q16" i="5"/>
  <c r="P16" i="5"/>
  <c r="Y15" i="5"/>
  <c r="X15" i="5"/>
  <c r="W15" i="5"/>
  <c r="V15" i="5"/>
  <c r="U15" i="5"/>
  <c r="T15" i="5"/>
  <c r="S15" i="5"/>
  <c r="R15" i="5"/>
  <c r="Q15" i="5"/>
  <c r="P15" i="5"/>
  <c r="Y14" i="5"/>
  <c r="X14" i="5"/>
  <c r="W14" i="5"/>
  <c r="V14" i="5"/>
  <c r="U14" i="5"/>
  <c r="T14" i="5"/>
  <c r="S14" i="5"/>
  <c r="R14" i="5"/>
  <c r="Q14" i="5"/>
  <c r="P14" i="5"/>
  <c r="Y13" i="5"/>
  <c r="X13" i="5"/>
  <c r="W13" i="5"/>
  <c r="V13" i="5"/>
  <c r="U13" i="5"/>
  <c r="T13" i="5"/>
  <c r="S13" i="5"/>
  <c r="R13" i="5"/>
  <c r="Q13" i="5"/>
  <c r="P13" i="5"/>
  <c r="Y12" i="5"/>
  <c r="X12" i="5"/>
  <c r="W12" i="5"/>
  <c r="V12" i="5"/>
  <c r="U12" i="5"/>
  <c r="T12" i="5"/>
  <c r="S12" i="5"/>
  <c r="R12" i="5"/>
  <c r="Q12" i="5"/>
  <c r="P12" i="5"/>
  <c r="Y11" i="5"/>
  <c r="X11" i="5"/>
  <c r="W11" i="5"/>
  <c r="V11" i="5"/>
  <c r="U11" i="5"/>
  <c r="T11" i="5"/>
  <c r="S11" i="5"/>
  <c r="R11" i="5"/>
  <c r="Q11" i="5"/>
  <c r="P11" i="5"/>
  <c r="Y10" i="5"/>
  <c r="X10" i="5"/>
  <c r="W10" i="5"/>
  <c r="V10" i="5"/>
  <c r="U10" i="5"/>
  <c r="T10" i="5"/>
  <c r="S10" i="5"/>
  <c r="R10" i="5"/>
  <c r="Q10" i="5"/>
  <c r="P10" i="5"/>
  <c r="Y9" i="5"/>
  <c r="X9" i="5"/>
  <c r="W9" i="5"/>
  <c r="V9" i="5"/>
  <c r="U9" i="5"/>
  <c r="T9" i="5"/>
  <c r="S9" i="5"/>
  <c r="R9" i="5"/>
  <c r="Q9" i="5"/>
  <c r="P9" i="5"/>
  <c r="Y8" i="5"/>
  <c r="X8" i="5"/>
  <c r="W8" i="5"/>
  <c r="V8" i="5"/>
  <c r="U8" i="5"/>
  <c r="T8" i="5"/>
  <c r="S8" i="5"/>
  <c r="R8" i="5"/>
  <c r="Q8" i="5"/>
  <c r="P8" i="5"/>
  <c r="Y7" i="5"/>
  <c r="X7" i="5"/>
  <c r="W7" i="5"/>
  <c r="V7" i="5"/>
  <c r="U7" i="5"/>
  <c r="T7" i="5"/>
  <c r="S7" i="5"/>
  <c r="R7" i="5"/>
  <c r="Q7" i="5"/>
  <c r="P7" i="5"/>
  <c r="Y5" i="5"/>
  <c r="Y56" i="4"/>
  <c r="X56" i="4"/>
  <c r="W56" i="4"/>
  <c r="V56" i="4"/>
  <c r="U56" i="4"/>
  <c r="T56" i="4"/>
  <c r="S56" i="4"/>
  <c r="R56" i="4"/>
  <c r="Q56" i="4"/>
  <c r="P56" i="4"/>
  <c r="Y55" i="4"/>
  <c r="X55" i="4"/>
  <c r="W55" i="4"/>
  <c r="V55" i="4"/>
  <c r="U55" i="4"/>
  <c r="T55" i="4"/>
  <c r="S55" i="4"/>
  <c r="R55" i="4"/>
  <c r="Q55" i="4"/>
  <c r="P55" i="4"/>
  <c r="Y54" i="4"/>
  <c r="X54" i="4"/>
  <c r="W54" i="4"/>
  <c r="V54" i="4"/>
  <c r="U54" i="4"/>
  <c r="T54" i="4"/>
  <c r="S54" i="4"/>
  <c r="R54" i="4"/>
  <c r="Q54" i="4"/>
  <c r="P54" i="4"/>
  <c r="Y53" i="4"/>
  <c r="X53" i="4"/>
  <c r="W53" i="4"/>
  <c r="V53" i="4"/>
  <c r="U53" i="4"/>
  <c r="T53" i="4"/>
  <c r="S53" i="4"/>
  <c r="R53" i="4"/>
  <c r="Q53" i="4"/>
  <c r="P53" i="4"/>
  <c r="Y52" i="4"/>
  <c r="X52" i="4"/>
  <c r="W52" i="4"/>
  <c r="V52" i="4"/>
  <c r="U52" i="4"/>
  <c r="T52" i="4"/>
  <c r="S52" i="4"/>
  <c r="R52" i="4"/>
  <c r="Q52" i="4"/>
  <c r="P52" i="4"/>
  <c r="Y51" i="4"/>
  <c r="X51" i="4"/>
  <c r="W51" i="4"/>
  <c r="V51" i="4"/>
  <c r="U51" i="4"/>
  <c r="T51" i="4"/>
  <c r="S51" i="4"/>
  <c r="R51" i="4"/>
  <c r="Q51" i="4"/>
  <c r="P51" i="4"/>
  <c r="Y50" i="4"/>
  <c r="X50" i="4"/>
  <c r="W50" i="4"/>
  <c r="V50" i="4"/>
  <c r="U50" i="4"/>
  <c r="T50" i="4"/>
  <c r="S50" i="4"/>
  <c r="R50" i="4"/>
  <c r="Q50" i="4"/>
  <c r="P50" i="4"/>
  <c r="Y49" i="4"/>
  <c r="X49" i="4"/>
  <c r="W49" i="4"/>
  <c r="V49" i="4"/>
  <c r="U49" i="4"/>
  <c r="T49" i="4"/>
  <c r="S49" i="4"/>
  <c r="R49" i="4"/>
  <c r="Q49" i="4"/>
  <c r="P49" i="4"/>
  <c r="Y48" i="4"/>
  <c r="X48" i="4"/>
  <c r="W48" i="4"/>
  <c r="V48" i="4"/>
  <c r="U48" i="4"/>
  <c r="T48" i="4"/>
  <c r="S48" i="4"/>
  <c r="R48" i="4"/>
  <c r="Q48" i="4"/>
  <c r="P48" i="4"/>
  <c r="Y47" i="4"/>
  <c r="X47" i="4"/>
  <c r="W47" i="4"/>
  <c r="V47" i="4"/>
  <c r="U47" i="4"/>
  <c r="T47" i="4"/>
  <c r="S47" i="4"/>
  <c r="R47" i="4"/>
  <c r="Q47" i="4"/>
  <c r="P47" i="4"/>
  <c r="Y46" i="4"/>
  <c r="X46" i="4"/>
  <c r="W46" i="4"/>
  <c r="V46" i="4"/>
  <c r="U46" i="4"/>
  <c r="T46" i="4"/>
  <c r="S46" i="4"/>
  <c r="R46" i="4"/>
  <c r="Q46" i="4"/>
  <c r="P46" i="4"/>
  <c r="Y45" i="4"/>
  <c r="X45" i="4"/>
  <c r="W45" i="4"/>
  <c r="V45" i="4"/>
  <c r="U45" i="4"/>
  <c r="T45" i="4"/>
  <c r="S45" i="4"/>
  <c r="R45" i="4"/>
  <c r="Q45" i="4"/>
  <c r="P45" i="4"/>
  <c r="Y44" i="4"/>
  <c r="X44" i="4"/>
  <c r="W44" i="4"/>
  <c r="V44" i="4"/>
  <c r="U44" i="4"/>
  <c r="T44" i="4"/>
  <c r="S44" i="4"/>
  <c r="R44" i="4"/>
  <c r="Q44" i="4"/>
  <c r="P44" i="4"/>
  <c r="Y43" i="4"/>
  <c r="X43" i="4"/>
  <c r="W43" i="4"/>
  <c r="V43" i="4"/>
  <c r="U43" i="4"/>
  <c r="T43" i="4"/>
  <c r="S43" i="4"/>
  <c r="R43" i="4"/>
  <c r="Q43" i="4"/>
  <c r="P43" i="4"/>
  <c r="Y42" i="4"/>
  <c r="X42" i="4"/>
  <c r="W42" i="4"/>
  <c r="V42" i="4"/>
  <c r="U42" i="4"/>
  <c r="T42" i="4"/>
  <c r="S42" i="4"/>
  <c r="R42" i="4"/>
  <c r="Q42" i="4"/>
  <c r="P42" i="4"/>
  <c r="Y41" i="4"/>
  <c r="X41" i="4"/>
  <c r="W41" i="4"/>
  <c r="V41" i="4"/>
  <c r="U41" i="4"/>
  <c r="T41" i="4"/>
  <c r="S41" i="4"/>
  <c r="R41" i="4"/>
  <c r="Q41" i="4"/>
  <c r="P41" i="4"/>
  <c r="Y40" i="4"/>
  <c r="X40" i="4"/>
  <c r="W40" i="4"/>
  <c r="V40" i="4"/>
  <c r="U40" i="4"/>
  <c r="T40" i="4"/>
  <c r="S40" i="4"/>
  <c r="R40" i="4"/>
  <c r="Q40" i="4"/>
  <c r="P40" i="4"/>
  <c r="Y39" i="4"/>
  <c r="X39" i="4"/>
  <c r="W39" i="4"/>
  <c r="V39" i="4"/>
  <c r="U39" i="4"/>
  <c r="T39" i="4"/>
  <c r="S39" i="4"/>
  <c r="R39" i="4"/>
  <c r="Q39" i="4"/>
  <c r="P39" i="4"/>
  <c r="Y38" i="4"/>
  <c r="X38" i="4"/>
  <c r="W38" i="4"/>
  <c r="V38" i="4"/>
  <c r="U38" i="4"/>
  <c r="T38" i="4"/>
  <c r="S38" i="4"/>
  <c r="R38" i="4"/>
  <c r="Q38" i="4"/>
  <c r="P38" i="4"/>
  <c r="Y37" i="4"/>
  <c r="X37" i="4"/>
  <c r="W37" i="4"/>
  <c r="V37" i="4"/>
  <c r="U37" i="4"/>
  <c r="T37" i="4"/>
  <c r="S37" i="4"/>
  <c r="R37" i="4"/>
  <c r="Q37" i="4"/>
  <c r="P37" i="4"/>
  <c r="Y36" i="4"/>
  <c r="X36" i="4"/>
  <c r="W36" i="4"/>
  <c r="V36" i="4"/>
  <c r="U36" i="4"/>
  <c r="T36" i="4"/>
  <c r="S36" i="4"/>
  <c r="R36" i="4"/>
  <c r="Q36" i="4"/>
  <c r="P36" i="4"/>
  <c r="Y35" i="4"/>
  <c r="X35" i="4"/>
  <c r="W35" i="4"/>
  <c r="V35" i="4"/>
  <c r="U35" i="4"/>
  <c r="T35" i="4"/>
  <c r="S35" i="4"/>
  <c r="R35" i="4"/>
  <c r="Q35" i="4"/>
  <c r="P35" i="4"/>
  <c r="Y34" i="4"/>
  <c r="X34" i="4"/>
  <c r="W34" i="4"/>
  <c r="V34" i="4"/>
  <c r="U34" i="4"/>
  <c r="T34" i="4"/>
  <c r="S34" i="4"/>
  <c r="R34" i="4"/>
  <c r="Q34" i="4"/>
  <c r="P34" i="4"/>
  <c r="Y33" i="4"/>
  <c r="X33" i="4"/>
  <c r="W33" i="4"/>
  <c r="V33" i="4"/>
  <c r="U33" i="4"/>
  <c r="T33" i="4"/>
  <c r="S33" i="4"/>
  <c r="R33" i="4"/>
  <c r="Q33" i="4"/>
  <c r="P33" i="4"/>
  <c r="Y32" i="4"/>
  <c r="X32" i="4"/>
  <c r="W32" i="4"/>
  <c r="V32" i="4"/>
  <c r="U32" i="4"/>
  <c r="T32" i="4"/>
  <c r="S32" i="4"/>
  <c r="R32" i="4"/>
  <c r="Q32" i="4"/>
  <c r="P32" i="4"/>
  <c r="Y31" i="4"/>
  <c r="X31" i="4"/>
  <c r="W31" i="4"/>
  <c r="V31" i="4"/>
  <c r="U31" i="4"/>
  <c r="T31" i="4"/>
  <c r="S31" i="4"/>
  <c r="R31" i="4"/>
  <c r="Q31" i="4"/>
  <c r="P31" i="4"/>
  <c r="Y30" i="4"/>
  <c r="X30" i="4"/>
  <c r="W30" i="4"/>
  <c r="V30" i="4"/>
  <c r="U30" i="4"/>
  <c r="T30" i="4"/>
  <c r="S30" i="4"/>
  <c r="R30" i="4"/>
  <c r="Q30" i="4"/>
  <c r="P30" i="4"/>
  <c r="Y22" i="4"/>
  <c r="X22" i="4"/>
  <c r="W22" i="4"/>
  <c r="V22" i="4"/>
  <c r="U22" i="4"/>
  <c r="T22" i="4"/>
  <c r="S22" i="4"/>
  <c r="R22" i="4"/>
  <c r="Q22" i="4"/>
  <c r="P22" i="4"/>
  <c r="Y8" i="4"/>
  <c r="X8" i="4"/>
  <c r="W8" i="4"/>
  <c r="V8" i="4"/>
  <c r="U8" i="4"/>
  <c r="T8" i="4"/>
  <c r="S8" i="4"/>
  <c r="R8" i="4"/>
  <c r="Q8" i="4"/>
  <c r="P8" i="4"/>
  <c r="Y15" i="4"/>
  <c r="X15" i="4"/>
  <c r="W15" i="4"/>
  <c r="V15" i="4"/>
  <c r="U15" i="4"/>
  <c r="T15" i="4"/>
  <c r="S15" i="4"/>
  <c r="R15" i="4"/>
  <c r="Q15" i="4"/>
  <c r="P15" i="4"/>
  <c r="Y28" i="4"/>
  <c r="X28" i="4"/>
  <c r="W28" i="4"/>
  <c r="V28" i="4"/>
  <c r="U28" i="4"/>
  <c r="T28" i="4"/>
  <c r="S28" i="4"/>
  <c r="R28" i="4"/>
  <c r="Q28" i="4"/>
  <c r="P28" i="4"/>
  <c r="Y26" i="4"/>
  <c r="X26" i="4"/>
  <c r="W26" i="4"/>
  <c r="V26" i="4"/>
  <c r="U26" i="4"/>
  <c r="T26" i="4"/>
  <c r="S26" i="4"/>
  <c r="R26" i="4"/>
  <c r="Q26" i="4"/>
  <c r="P26" i="4"/>
  <c r="Y14" i="4"/>
  <c r="X14" i="4"/>
  <c r="W14" i="4"/>
  <c r="V14" i="4"/>
  <c r="U14" i="4"/>
  <c r="T14" i="4"/>
  <c r="S14" i="4"/>
  <c r="R14" i="4"/>
  <c r="Q14" i="4"/>
  <c r="P14" i="4"/>
  <c r="Y21" i="4"/>
  <c r="X21" i="4"/>
  <c r="W21" i="4"/>
  <c r="V21" i="4"/>
  <c r="U21" i="4"/>
  <c r="T21" i="4"/>
  <c r="S21" i="4"/>
  <c r="R21" i="4"/>
  <c r="Q21" i="4"/>
  <c r="P21" i="4"/>
  <c r="Y29" i="4"/>
  <c r="X29" i="4"/>
  <c r="W29" i="4"/>
  <c r="V29" i="4"/>
  <c r="U29" i="4"/>
  <c r="T29" i="4"/>
  <c r="S29" i="4"/>
  <c r="R29" i="4"/>
  <c r="Q29" i="4"/>
  <c r="P29" i="4"/>
  <c r="Y12" i="4"/>
  <c r="X12" i="4"/>
  <c r="W12" i="4"/>
  <c r="V12" i="4"/>
  <c r="U12" i="4"/>
  <c r="T12" i="4"/>
  <c r="S12" i="4"/>
  <c r="R12" i="4"/>
  <c r="Q12" i="4"/>
  <c r="P12" i="4"/>
  <c r="Y10" i="4"/>
  <c r="X10" i="4"/>
  <c r="W10" i="4"/>
  <c r="V10" i="4"/>
  <c r="U10" i="4"/>
  <c r="T10" i="4"/>
  <c r="S10" i="4"/>
  <c r="R10" i="4"/>
  <c r="Q10" i="4"/>
  <c r="P10" i="4"/>
  <c r="Y18" i="4"/>
  <c r="X18" i="4"/>
  <c r="W18" i="4"/>
  <c r="V18" i="4"/>
  <c r="U18" i="4"/>
  <c r="T18" i="4"/>
  <c r="S18" i="4"/>
  <c r="R18" i="4"/>
  <c r="Q18" i="4"/>
  <c r="P18" i="4"/>
  <c r="Y27" i="4"/>
  <c r="X27" i="4"/>
  <c r="W27" i="4"/>
  <c r="V27" i="4"/>
  <c r="U27" i="4"/>
  <c r="T27" i="4"/>
  <c r="S27" i="4"/>
  <c r="R27" i="4"/>
  <c r="Q27" i="4"/>
  <c r="P27" i="4"/>
  <c r="Y17" i="4"/>
  <c r="X17" i="4"/>
  <c r="W17" i="4"/>
  <c r="V17" i="4"/>
  <c r="U17" i="4"/>
  <c r="T17" i="4"/>
  <c r="S17" i="4"/>
  <c r="R17" i="4"/>
  <c r="Q17" i="4"/>
  <c r="P17" i="4"/>
  <c r="Y13" i="4"/>
  <c r="X13" i="4"/>
  <c r="W13" i="4"/>
  <c r="V13" i="4"/>
  <c r="U13" i="4"/>
  <c r="T13" i="4"/>
  <c r="S13" i="4"/>
  <c r="R13" i="4"/>
  <c r="Q13" i="4"/>
  <c r="P13" i="4"/>
  <c r="Y25" i="4"/>
  <c r="X25" i="4"/>
  <c r="W25" i="4"/>
  <c r="V25" i="4"/>
  <c r="U25" i="4"/>
  <c r="T25" i="4"/>
  <c r="S25" i="4"/>
  <c r="R25" i="4"/>
  <c r="Q25" i="4"/>
  <c r="P25" i="4"/>
  <c r="Y23" i="4"/>
  <c r="X23" i="4"/>
  <c r="W23" i="4"/>
  <c r="V23" i="4"/>
  <c r="U23" i="4"/>
  <c r="T23" i="4"/>
  <c r="S23" i="4"/>
  <c r="R23" i="4"/>
  <c r="Q23" i="4"/>
  <c r="P23" i="4"/>
  <c r="Y19" i="4"/>
  <c r="X19" i="4"/>
  <c r="W19" i="4"/>
  <c r="V19" i="4"/>
  <c r="U19" i="4"/>
  <c r="T19" i="4"/>
  <c r="S19" i="4"/>
  <c r="R19" i="4"/>
  <c r="Q19" i="4"/>
  <c r="P19" i="4"/>
  <c r="Y9" i="4"/>
  <c r="X9" i="4"/>
  <c r="W9" i="4"/>
  <c r="V9" i="4"/>
  <c r="U9" i="4"/>
  <c r="T9" i="4"/>
  <c r="S9" i="4"/>
  <c r="R9" i="4"/>
  <c r="Q9" i="4"/>
  <c r="P9" i="4"/>
  <c r="Y20" i="4"/>
  <c r="X20" i="4"/>
  <c r="W20" i="4"/>
  <c r="V20" i="4"/>
  <c r="U20" i="4"/>
  <c r="T20" i="4"/>
  <c r="S20" i="4"/>
  <c r="R20" i="4"/>
  <c r="Q20" i="4"/>
  <c r="P20" i="4"/>
  <c r="Y16" i="4"/>
  <c r="X16" i="4"/>
  <c r="W16" i="4"/>
  <c r="V16" i="4"/>
  <c r="U16" i="4"/>
  <c r="T16" i="4"/>
  <c r="S16" i="4"/>
  <c r="R16" i="4"/>
  <c r="Q16" i="4"/>
  <c r="P16" i="4"/>
  <c r="Y24" i="4"/>
  <c r="X24" i="4"/>
  <c r="W24" i="4"/>
  <c r="V24" i="4"/>
  <c r="U24" i="4"/>
  <c r="T24" i="4"/>
  <c r="S24" i="4"/>
  <c r="R24" i="4"/>
  <c r="Q24" i="4"/>
  <c r="P24" i="4"/>
  <c r="Y11" i="4"/>
  <c r="X11" i="4"/>
  <c r="W11" i="4"/>
  <c r="V11" i="4"/>
  <c r="U11" i="4"/>
  <c r="T11" i="4"/>
  <c r="S11" i="4"/>
  <c r="R11" i="4"/>
  <c r="Q11" i="4"/>
  <c r="P11" i="4"/>
  <c r="Y7" i="4"/>
  <c r="X7" i="4"/>
  <c r="W7" i="4"/>
  <c r="V7" i="4"/>
  <c r="U7" i="4"/>
  <c r="T7" i="4"/>
  <c r="S7" i="4"/>
  <c r="R7" i="4"/>
  <c r="Q7" i="4"/>
  <c r="P7" i="4"/>
  <c r="Y5" i="4"/>
  <c r="Y59" i="3"/>
  <c r="X59" i="3"/>
  <c r="W59" i="3"/>
  <c r="V59" i="3"/>
  <c r="U59" i="3"/>
  <c r="T59" i="3"/>
  <c r="S59" i="3"/>
  <c r="R59" i="3"/>
  <c r="Q59" i="3"/>
  <c r="P59" i="3"/>
  <c r="Y58" i="3"/>
  <c r="X58" i="3"/>
  <c r="W58" i="3"/>
  <c r="V58" i="3"/>
  <c r="U58" i="3"/>
  <c r="T58" i="3"/>
  <c r="S58" i="3"/>
  <c r="R58" i="3"/>
  <c r="Q58" i="3"/>
  <c r="P58" i="3"/>
  <c r="Y57" i="3"/>
  <c r="X57" i="3"/>
  <c r="W57" i="3"/>
  <c r="V57" i="3"/>
  <c r="U57" i="3"/>
  <c r="T57" i="3"/>
  <c r="S57" i="3"/>
  <c r="R57" i="3"/>
  <c r="Q57" i="3"/>
  <c r="P57" i="3"/>
  <c r="Y56" i="3"/>
  <c r="X56" i="3"/>
  <c r="W56" i="3"/>
  <c r="V56" i="3"/>
  <c r="U56" i="3"/>
  <c r="T56" i="3"/>
  <c r="S56" i="3"/>
  <c r="R56" i="3"/>
  <c r="Q56" i="3"/>
  <c r="P56" i="3"/>
  <c r="Y55" i="3"/>
  <c r="X55" i="3"/>
  <c r="W55" i="3"/>
  <c r="V55" i="3"/>
  <c r="U55" i="3"/>
  <c r="T55" i="3"/>
  <c r="S55" i="3"/>
  <c r="R55" i="3"/>
  <c r="Q55" i="3"/>
  <c r="P55" i="3"/>
  <c r="Y54" i="3"/>
  <c r="X54" i="3"/>
  <c r="W54" i="3"/>
  <c r="V54" i="3"/>
  <c r="U54" i="3"/>
  <c r="T54" i="3"/>
  <c r="S54" i="3"/>
  <c r="R54" i="3"/>
  <c r="Q54" i="3"/>
  <c r="P54" i="3"/>
  <c r="Y53" i="3"/>
  <c r="X53" i="3"/>
  <c r="W53" i="3"/>
  <c r="V53" i="3"/>
  <c r="U53" i="3"/>
  <c r="T53" i="3"/>
  <c r="S53" i="3"/>
  <c r="R53" i="3"/>
  <c r="Q53" i="3"/>
  <c r="P53" i="3"/>
  <c r="Y52" i="3"/>
  <c r="X52" i="3"/>
  <c r="W52" i="3"/>
  <c r="V52" i="3"/>
  <c r="U52" i="3"/>
  <c r="T52" i="3"/>
  <c r="S52" i="3"/>
  <c r="R52" i="3"/>
  <c r="Q52" i="3"/>
  <c r="P52" i="3"/>
  <c r="Y51" i="3"/>
  <c r="X51" i="3"/>
  <c r="W51" i="3"/>
  <c r="V51" i="3"/>
  <c r="U51" i="3"/>
  <c r="T51" i="3"/>
  <c r="S51" i="3"/>
  <c r="R51" i="3"/>
  <c r="Q51" i="3"/>
  <c r="P51" i="3"/>
  <c r="Y49" i="3"/>
  <c r="X49" i="3"/>
  <c r="W49" i="3"/>
  <c r="V49" i="3"/>
  <c r="U49" i="3"/>
  <c r="T49" i="3"/>
  <c r="S49" i="3"/>
  <c r="R49" i="3"/>
  <c r="Q49" i="3"/>
  <c r="P49" i="3"/>
  <c r="Y47" i="3"/>
  <c r="X47" i="3"/>
  <c r="W47" i="3"/>
  <c r="V47" i="3"/>
  <c r="U47" i="3"/>
  <c r="T47" i="3"/>
  <c r="S47" i="3"/>
  <c r="R47" i="3"/>
  <c r="Q47" i="3"/>
  <c r="P47" i="3"/>
  <c r="Y41" i="3"/>
  <c r="X41" i="3"/>
  <c r="W41" i="3"/>
  <c r="V41" i="3"/>
  <c r="U41" i="3"/>
  <c r="T41" i="3"/>
  <c r="S41" i="3"/>
  <c r="R41" i="3"/>
  <c r="Q41" i="3"/>
  <c r="P41" i="3"/>
  <c r="Y50" i="3"/>
  <c r="X50" i="3"/>
  <c r="W50" i="3"/>
  <c r="V50" i="3"/>
  <c r="U50" i="3"/>
  <c r="T50" i="3"/>
  <c r="S50" i="3"/>
  <c r="R50" i="3"/>
  <c r="Q50" i="3"/>
  <c r="P50" i="3"/>
  <c r="Y44" i="3"/>
  <c r="X44" i="3"/>
  <c r="W44" i="3"/>
  <c r="V44" i="3"/>
  <c r="U44" i="3"/>
  <c r="T44" i="3"/>
  <c r="S44" i="3"/>
  <c r="R44" i="3"/>
  <c r="Q44" i="3"/>
  <c r="P44" i="3"/>
  <c r="Y48" i="3"/>
  <c r="X48" i="3"/>
  <c r="W48" i="3"/>
  <c r="V48" i="3"/>
  <c r="U48" i="3"/>
  <c r="T48" i="3"/>
  <c r="S48" i="3"/>
  <c r="R48" i="3"/>
  <c r="Q48" i="3"/>
  <c r="P48" i="3"/>
  <c r="Y39" i="3"/>
  <c r="X39" i="3"/>
  <c r="W39" i="3"/>
  <c r="V39" i="3"/>
  <c r="U39" i="3"/>
  <c r="T39" i="3"/>
  <c r="S39" i="3"/>
  <c r="R39" i="3"/>
  <c r="Q39" i="3"/>
  <c r="P39" i="3"/>
  <c r="Y42" i="3"/>
  <c r="X42" i="3"/>
  <c r="W42" i="3"/>
  <c r="V42" i="3"/>
  <c r="U42" i="3"/>
  <c r="T42" i="3"/>
  <c r="S42" i="3"/>
  <c r="R42" i="3"/>
  <c r="Q42" i="3"/>
  <c r="P42" i="3"/>
  <c r="Y45" i="3"/>
  <c r="X45" i="3"/>
  <c r="W45" i="3"/>
  <c r="V45" i="3"/>
  <c r="U45" i="3"/>
  <c r="T45" i="3"/>
  <c r="S45" i="3"/>
  <c r="R45" i="3"/>
  <c r="Q45" i="3"/>
  <c r="P45" i="3"/>
  <c r="Y37" i="3"/>
  <c r="X37" i="3"/>
  <c r="W37" i="3"/>
  <c r="V37" i="3"/>
  <c r="U37" i="3"/>
  <c r="T37" i="3"/>
  <c r="S37" i="3"/>
  <c r="R37" i="3"/>
  <c r="Q37" i="3"/>
  <c r="P37" i="3"/>
  <c r="Y46" i="3"/>
  <c r="X46" i="3"/>
  <c r="W46" i="3"/>
  <c r="V46" i="3"/>
  <c r="U46" i="3"/>
  <c r="T46" i="3"/>
  <c r="S46" i="3"/>
  <c r="R46" i="3"/>
  <c r="Q46" i="3"/>
  <c r="P46" i="3"/>
  <c r="Y38" i="3"/>
  <c r="X38" i="3"/>
  <c r="W38" i="3"/>
  <c r="V38" i="3"/>
  <c r="U38" i="3"/>
  <c r="T38" i="3"/>
  <c r="S38" i="3"/>
  <c r="R38" i="3"/>
  <c r="Q38" i="3"/>
  <c r="P38" i="3"/>
  <c r="Y43" i="3"/>
  <c r="X43" i="3"/>
  <c r="W43" i="3"/>
  <c r="V43" i="3"/>
  <c r="U43" i="3"/>
  <c r="T43" i="3"/>
  <c r="S43" i="3"/>
  <c r="R43" i="3"/>
  <c r="Q43" i="3"/>
  <c r="P43" i="3"/>
  <c r="Y35" i="3"/>
  <c r="X35" i="3"/>
  <c r="W35" i="3"/>
  <c r="V35" i="3"/>
  <c r="U35" i="3"/>
  <c r="T35" i="3"/>
  <c r="S35" i="3"/>
  <c r="R35" i="3"/>
  <c r="Q35" i="3"/>
  <c r="P35" i="3"/>
  <c r="Y17" i="3"/>
  <c r="X17" i="3"/>
  <c r="W17" i="3"/>
  <c r="V17" i="3"/>
  <c r="U17" i="3"/>
  <c r="T17" i="3"/>
  <c r="S17" i="3"/>
  <c r="R17" i="3"/>
  <c r="Q17" i="3"/>
  <c r="P17" i="3"/>
  <c r="Y26" i="3"/>
  <c r="X26" i="3"/>
  <c r="W26" i="3"/>
  <c r="V26" i="3"/>
  <c r="U26" i="3"/>
  <c r="T26" i="3"/>
  <c r="S26" i="3"/>
  <c r="R26" i="3"/>
  <c r="Q26" i="3"/>
  <c r="P26" i="3"/>
  <c r="Y10" i="3"/>
  <c r="X10" i="3"/>
  <c r="W10" i="3"/>
  <c r="V10" i="3"/>
  <c r="U10" i="3"/>
  <c r="T10" i="3"/>
  <c r="S10" i="3"/>
  <c r="R10" i="3"/>
  <c r="Q10" i="3"/>
  <c r="P10" i="3"/>
  <c r="Y19" i="3"/>
  <c r="X19" i="3"/>
  <c r="W19" i="3"/>
  <c r="V19" i="3"/>
  <c r="U19" i="3"/>
  <c r="T19" i="3"/>
  <c r="S19" i="3"/>
  <c r="R19" i="3"/>
  <c r="Q19" i="3"/>
  <c r="P19" i="3"/>
  <c r="Y40" i="3"/>
  <c r="X40" i="3"/>
  <c r="W40" i="3"/>
  <c r="V40" i="3"/>
  <c r="U40" i="3"/>
  <c r="T40" i="3"/>
  <c r="S40" i="3"/>
  <c r="R40" i="3"/>
  <c r="Q40" i="3"/>
  <c r="P40" i="3"/>
  <c r="Y15" i="3"/>
  <c r="X15" i="3"/>
  <c r="W15" i="3"/>
  <c r="V15" i="3"/>
  <c r="U15" i="3"/>
  <c r="T15" i="3"/>
  <c r="S15" i="3"/>
  <c r="R15" i="3"/>
  <c r="Q15" i="3"/>
  <c r="P15" i="3"/>
  <c r="Y31" i="3"/>
  <c r="X31" i="3"/>
  <c r="W31" i="3"/>
  <c r="V31" i="3"/>
  <c r="U31" i="3"/>
  <c r="T31" i="3"/>
  <c r="S31" i="3"/>
  <c r="R31" i="3"/>
  <c r="Q31" i="3"/>
  <c r="P31" i="3"/>
  <c r="Y13" i="3"/>
  <c r="X13" i="3"/>
  <c r="W13" i="3"/>
  <c r="V13" i="3"/>
  <c r="U13" i="3"/>
  <c r="T13" i="3"/>
  <c r="S13" i="3"/>
  <c r="R13" i="3"/>
  <c r="Q13" i="3"/>
  <c r="P13" i="3"/>
  <c r="Y34" i="3"/>
  <c r="X34" i="3"/>
  <c r="W34" i="3"/>
  <c r="V34" i="3"/>
  <c r="U34" i="3"/>
  <c r="T34" i="3"/>
  <c r="S34" i="3"/>
  <c r="R34" i="3"/>
  <c r="Q34" i="3"/>
  <c r="P34" i="3"/>
  <c r="Y30" i="3"/>
  <c r="X30" i="3"/>
  <c r="W30" i="3"/>
  <c r="V30" i="3"/>
  <c r="U30" i="3"/>
  <c r="T30" i="3"/>
  <c r="S30" i="3"/>
  <c r="R30" i="3"/>
  <c r="Q30" i="3"/>
  <c r="P30" i="3"/>
  <c r="Y16" i="3"/>
  <c r="X16" i="3"/>
  <c r="W16" i="3"/>
  <c r="V16" i="3"/>
  <c r="U16" i="3"/>
  <c r="T16" i="3"/>
  <c r="S16" i="3"/>
  <c r="R16" i="3"/>
  <c r="Q16" i="3"/>
  <c r="P16" i="3"/>
  <c r="Y18" i="3"/>
  <c r="X18" i="3"/>
  <c r="W18" i="3"/>
  <c r="V18" i="3"/>
  <c r="U18" i="3"/>
  <c r="T18" i="3"/>
  <c r="S18" i="3"/>
  <c r="R18" i="3"/>
  <c r="Q18" i="3"/>
  <c r="P18" i="3"/>
  <c r="Y36" i="3"/>
  <c r="X36" i="3"/>
  <c r="W36" i="3"/>
  <c r="V36" i="3"/>
  <c r="U36" i="3"/>
  <c r="T36" i="3"/>
  <c r="S36" i="3"/>
  <c r="R36" i="3"/>
  <c r="Q36" i="3"/>
  <c r="P36" i="3"/>
  <c r="Y24" i="3"/>
  <c r="X24" i="3"/>
  <c r="W24" i="3"/>
  <c r="V24" i="3"/>
  <c r="U24" i="3"/>
  <c r="T24" i="3"/>
  <c r="S24" i="3"/>
  <c r="R24" i="3"/>
  <c r="Q24" i="3"/>
  <c r="P24" i="3"/>
  <c r="Y33" i="3"/>
  <c r="X33" i="3"/>
  <c r="W33" i="3"/>
  <c r="V33" i="3"/>
  <c r="U33" i="3"/>
  <c r="T33" i="3"/>
  <c r="S33" i="3"/>
  <c r="R33" i="3"/>
  <c r="Q33" i="3"/>
  <c r="P33" i="3"/>
  <c r="Y21" i="3"/>
  <c r="X21" i="3"/>
  <c r="W21" i="3"/>
  <c r="V21" i="3"/>
  <c r="U21" i="3"/>
  <c r="T21" i="3"/>
  <c r="S21" i="3"/>
  <c r="R21" i="3"/>
  <c r="Q21" i="3"/>
  <c r="P21" i="3"/>
  <c r="Y27" i="3"/>
  <c r="X27" i="3"/>
  <c r="W27" i="3"/>
  <c r="V27" i="3"/>
  <c r="U27" i="3"/>
  <c r="T27" i="3"/>
  <c r="S27" i="3"/>
  <c r="R27" i="3"/>
  <c r="Q27" i="3"/>
  <c r="P27" i="3"/>
  <c r="Y28" i="3"/>
  <c r="X28" i="3"/>
  <c r="W28" i="3"/>
  <c r="V28" i="3"/>
  <c r="U28" i="3"/>
  <c r="T28" i="3"/>
  <c r="S28" i="3"/>
  <c r="R28" i="3"/>
  <c r="Q28" i="3"/>
  <c r="P28" i="3"/>
  <c r="Y22" i="3"/>
  <c r="X22" i="3"/>
  <c r="W22" i="3"/>
  <c r="V22" i="3"/>
  <c r="U22" i="3"/>
  <c r="T22" i="3"/>
  <c r="S22" i="3"/>
  <c r="R22" i="3"/>
  <c r="Q22" i="3"/>
  <c r="P22" i="3"/>
  <c r="Y12" i="3"/>
  <c r="X12" i="3"/>
  <c r="W12" i="3"/>
  <c r="V12" i="3"/>
  <c r="U12" i="3"/>
  <c r="T12" i="3"/>
  <c r="S12" i="3"/>
  <c r="R12" i="3"/>
  <c r="Q12" i="3"/>
  <c r="P12" i="3"/>
  <c r="Y23" i="3"/>
  <c r="X23" i="3"/>
  <c r="W23" i="3"/>
  <c r="V23" i="3"/>
  <c r="U23" i="3"/>
  <c r="T23" i="3"/>
  <c r="S23" i="3"/>
  <c r="R23" i="3"/>
  <c r="Q23" i="3"/>
  <c r="P23" i="3"/>
  <c r="Y20" i="3"/>
  <c r="X20" i="3"/>
  <c r="W20" i="3"/>
  <c r="V20" i="3"/>
  <c r="U20" i="3"/>
  <c r="T20" i="3"/>
  <c r="S20" i="3"/>
  <c r="R20" i="3"/>
  <c r="Q20" i="3"/>
  <c r="P20" i="3"/>
  <c r="Y25" i="3"/>
  <c r="X25" i="3"/>
  <c r="W25" i="3"/>
  <c r="V25" i="3"/>
  <c r="U25" i="3"/>
  <c r="T25" i="3"/>
  <c r="S25" i="3"/>
  <c r="R25" i="3"/>
  <c r="Q25" i="3"/>
  <c r="P25" i="3"/>
  <c r="Y14" i="3"/>
  <c r="X14" i="3"/>
  <c r="W14" i="3"/>
  <c r="V14" i="3"/>
  <c r="U14" i="3"/>
  <c r="T14" i="3"/>
  <c r="S14" i="3"/>
  <c r="R14" i="3"/>
  <c r="Q14" i="3"/>
  <c r="P14" i="3"/>
  <c r="Y29" i="3"/>
  <c r="X29" i="3"/>
  <c r="W29" i="3"/>
  <c r="V29" i="3"/>
  <c r="U29" i="3"/>
  <c r="T29" i="3"/>
  <c r="S29" i="3"/>
  <c r="R29" i="3"/>
  <c r="Q29" i="3"/>
  <c r="P29" i="3"/>
  <c r="Y32" i="3"/>
  <c r="X32" i="3"/>
  <c r="W32" i="3"/>
  <c r="V32" i="3"/>
  <c r="U32" i="3"/>
  <c r="T32" i="3"/>
  <c r="S32" i="3"/>
  <c r="R32" i="3"/>
  <c r="Q32" i="3"/>
  <c r="P32" i="3"/>
  <c r="Y8" i="3"/>
  <c r="X8" i="3"/>
  <c r="W8" i="3"/>
  <c r="V8" i="3"/>
  <c r="U8" i="3"/>
  <c r="T8" i="3"/>
  <c r="S8" i="3"/>
  <c r="R8" i="3"/>
  <c r="Q8" i="3"/>
  <c r="P8" i="3"/>
  <c r="Y11" i="3"/>
  <c r="X11" i="3"/>
  <c r="W11" i="3"/>
  <c r="V11" i="3"/>
  <c r="U11" i="3"/>
  <c r="T11" i="3"/>
  <c r="S11" i="3"/>
  <c r="R11" i="3"/>
  <c r="Q11" i="3"/>
  <c r="P11" i="3"/>
  <c r="Y9" i="3"/>
  <c r="X9" i="3"/>
  <c r="W9" i="3"/>
  <c r="V9" i="3"/>
  <c r="U9" i="3"/>
  <c r="T9" i="3"/>
  <c r="S9" i="3"/>
  <c r="R9" i="3"/>
  <c r="Q9" i="3"/>
  <c r="P9" i="3"/>
  <c r="Y7" i="3"/>
  <c r="X7" i="3"/>
  <c r="W7" i="3"/>
  <c r="V7" i="3"/>
  <c r="U7" i="3"/>
  <c r="T7" i="3"/>
  <c r="S7" i="3"/>
  <c r="R7" i="3"/>
  <c r="Q7" i="3"/>
  <c r="P7" i="3"/>
  <c r="Y5" i="3"/>
  <c r="Y58" i="2"/>
  <c r="X58" i="2"/>
  <c r="W58" i="2"/>
  <c r="V58" i="2"/>
  <c r="U58" i="2"/>
  <c r="T58" i="2"/>
  <c r="S58" i="2"/>
  <c r="R58" i="2"/>
  <c r="Q58" i="2"/>
  <c r="P58" i="2"/>
  <c r="Y57" i="2"/>
  <c r="X57" i="2"/>
  <c r="W57" i="2"/>
  <c r="V57" i="2"/>
  <c r="U57" i="2"/>
  <c r="T57" i="2"/>
  <c r="S57" i="2"/>
  <c r="R57" i="2"/>
  <c r="Q57" i="2"/>
  <c r="P57" i="2"/>
  <c r="Y56" i="2"/>
  <c r="X56" i="2"/>
  <c r="W56" i="2"/>
  <c r="V56" i="2"/>
  <c r="U56" i="2"/>
  <c r="T56" i="2"/>
  <c r="S56" i="2"/>
  <c r="R56" i="2"/>
  <c r="Q56" i="2"/>
  <c r="P56" i="2"/>
  <c r="Y55" i="2"/>
  <c r="X55" i="2"/>
  <c r="W55" i="2"/>
  <c r="V55" i="2"/>
  <c r="U55" i="2"/>
  <c r="T55" i="2"/>
  <c r="S55" i="2"/>
  <c r="R55" i="2"/>
  <c r="Q55" i="2"/>
  <c r="P55" i="2"/>
  <c r="Y54" i="2"/>
  <c r="X54" i="2"/>
  <c r="W54" i="2"/>
  <c r="V54" i="2"/>
  <c r="U54" i="2"/>
  <c r="T54" i="2"/>
  <c r="S54" i="2"/>
  <c r="R54" i="2"/>
  <c r="Q54" i="2"/>
  <c r="P54" i="2"/>
  <c r="Y53" i="2"/>
  <c r="X53" i="2"/>
  <c r="W53" i="2"/>
  <c r="V53" i="2"/>
  <c r="U53" i="2"/>
  <c r="T53" i="2"/>
  <c r="S53" i="2"/>
  <c r="R53" i="2"/>
  <c r="Q53" i="2"/>
  <c r="P53" i="2"/>
  <c r="Y52" i="2"/>
  <c r="X52" i="2"/>
  <c r="W52" i="2"/>
  <c r="V52" i="2"/>
  <c r="U52" i="2"/>
  <c r="T52" i="2"/>
  <c r="S52" i="2"/>
  <c r="R52" i="2"/>
  <c r="Q52" i="2"/>
  <c r="P52" i="2"/>
  <c r="Y51" i="2"/>
  <c r="X51" i="2"/>
  <c r="W51" i="2"/>
  <c r="V51" i="2"/>
  <c r="U51" i="2"/>
  <c r="T51" i="2"/>
  <c r="S51" i="2"/>
  <c r="R51" i="2"/>
  <c r="Q51" i="2"/>
  <c r="P51" i="2"/>
  <c r="Y50" i="2"/>
  <c r="X50" i="2"/>
  <c r="W50" i="2"/>
  <c r="V50" i="2"/>
  <c r="U50" i="2"/>
  <c r="T50" i="2"/>
  <c r="S50" i="2"/>
  <c r="R50" i="2"/>
  <c r="Q50" i="2"/>
  <c r="P50" i="2"/>
  <c r="Y49" i="2"/>
  <c r="X49" i="2"/>
  <c r="W49" i="2"/>
  <c r="V49" i="2"/>
  <c r="U49" i="2"/>
  <c r="T49" i="2"/>
  <c r="S49" i="2"/>
  <c r="R49" i="2"/>
  <c r="Q49" i="2"/>
  <c r="P49" i="2"/>
  <c r="Y48" i="2"/>
  <c r="X48" i="2"/>
  <c r="W48" i="2"/>
  <c r="V48" i="2"/>
  <c r="U48" i="2"/>
  <c r="T48" i="2"/>
  <c r="S48" i="2"/>
  <c r="R48" i="2"/>
  <c r="Q48" i="2"/>
  <c r="P48" i="2"/>
  <c r="Y47" i="2"/>
  <c r="X47" i="2"/>
  <c r="W47" i="2"/>
  <c r="V47" i="2"/>
  <c r="U47" i="2"/>
  <c r="T47" i="2"/>
  <c r="S47" i="2"/>
  <c r="R47" i="2"/>
  <c r="Q47" i="2"/>
  <c r="P47" i="2"/>
  <c r="Y46" i="2"/>
  <c r="X46" i="2"/>
  <c r="W46" i="2"/>
  <c r="V46" i="2"/>
  <c r="U46" i="2"/>
  <c r="T46" i="2"/>
  <c r="S46" i="2"/>
  <c r="R46" i="2"/>
  <c r="Q46" i="2"/>
  <c r="P46" i="2"/>
  <c r="Y45" i="2"/>
  <c r="X45" i="2"/>
  <c r="W45" i="2"/>
  <c r="V45" i="2"/>
  <c r="U45" i="2"/>
  <c r="T45" i="2"/>
  <c r="S45" i="2"/>
  <c r="R45" i="2"/>
  <c r="Q45" i="2"/>
  <c r="P45" i="2"/>
  <c r="Y44" i="2"/>
  <c r="X44" i="2"/>
  <c r="W44" i="2"/>
  <c r="V44" i="2"/>
  <c r="U44" i="2"/>
  <c r="T44" i="2"/>
  <c r="S44" i="2"/>
  <c r="R44" i="2"/>
  <c r="Q44" i="2"/>
  <c r="P44" i="2"/>
  <c r="Y43" i="2"/>
  <c r="X43" i="2"/>
  <c r="W43" i="2"/>
  <c r="V43" i="2"/>
  <c r="U43" i="2"/>
  <c r="T43" i="2"/>
  <c r="S43" i="2"/>
  <c r="R43" i="2"/>
  <c r="Q43" i="2"/>
  <c r="P43" i="2"/>
  <c r="Y42" i="2"/>
  <c r="X42" i="2"/>
  <c r="W42" i="2"/>
  <c r="V42" i="2"/>
  <c r="U42" i="2"/>
  <c r="T42" i="2"/>
  <c r="S42" i="2"/>
  <c r="R42" i="2"/>
  <c r="Q42" i="2"/>
  <c r="P42" i="2"/>
  <c r="Y41" i="2"/>
  <c r="X41" i="2"/>
  <c r="W41" i="2"/>
  <c r="V41" i="2"/>
  <c r="U41" i="2"/>
  <c r="T41" i="2"/>
  <c r="S41" i="2"/>
  <c r="R41" i="2"/>
  <c r="Q41" i="2"/>
  <c r="P41" i="2"/>
  <c r="Y40" i="2"/>
  <c r="X40" i="2"/>
  <c r="W40" i="2"/>
  <c r="V40" i="2"/>
  <c r="U40" i="2"/>
  <c r="T40" i="2"/>
  <c r="S40" i="2"/>
  <c r="R40" i="2"/>
  <c r="Q40" i="2"/>
  <c r="P40" i="2"/>
  <c r="Y39" i="2"/>
  <c r="X39" i="2"/>
  <c r="W39" i="2"/>
  <c r="V39" i="2"/>
  <c r="U39" i="2"/>
  <c r="T39" i="2"/>
  <c r="S39" i="2"/>
  <c r="R39" i="2"/>
  <c r="Q39" i="2"/>
  <c r="P39" i="2"/>
  <c r="Y38" i="2"/>
  <c r="X38" i="2"/>
  <c r="W38" i="2"/>
  <c r="V38" i="2"/>
  <c r="U38" i="2"/>
  <c r="T38" i="2"/>
  <c r="S38" i="2"/>
  <c r="R38" i="2"/>
  <c r="Q38" i="2"/>
  <c r="P38" i="2"/>
  <c r="Y27" i="2"/>
  <c r="X27" i="2"/>
  <c r="W27" i="2"/>
  <c r="V27" i="2"/>
  <c r="U27" i="2"/>
  <c r="T27" i="2"/>
  <c r="S27" i="2"/>
  <c r="R27" i="2"/>
  <c r="Q27" i="2"/>
  <c r="P27" i="2"/>
  <c r="Y15" i="2"/>
  <c r="X15" i="2"/>
  <c r="W15" i="2"/>
  <c r="V15" i="2"/>
  <c r="U15" i="2"/>
  <c r="T15" i="2"/>
  <c r="S15" i="2"/>
  <c r="R15" i="2"/>
  <c r="Q15" i="2"/>
  <c r="P15" i="2"/>
  <c r="Y20" i="2"/>
  <c r="X20" i="2"/>
  <c r="W20" i="2"/>
  <c r="V20" i="2"/>
  <c r="U20" i="2"/>
  <c r="T20" i="2"/>
  <c r="S20" i="2"/>
  <c r="R20" i="2"/>
  <c r="Q20" i="2"/>
  <c r="P20" i="2"/>
  <c r="Y23" i="2"/>
  <c r="X23" i="2"/>
  <c r="W23" i="2"/>
  <c r="V23" i="2"/>
  <c r="U23" i="2"/>
  <c r="T23" i="2"/>
  <c r="S23" i="2"/>
  <c r="R23" i="2"/>
  <c r="Q23" i="2"/>
  <c r="P23" i="2"/>
  <c r="Y25" i="2"/>
  <c r="X25" i="2"/>
  <c r="W25" i="2"/>
  <c r="V25" i="2"/>
  <c r="U25" i="2"/>
  <c r="T25" i="2"/>
  <c r="S25" i="2"/>
  <c r="R25" i="2"/>
  <c r="Q25" i="2"/>
  <c r="P25" i="2"/>
  <c r="Y35" i="2"/>
  <c r="X35" i="2"/>
  <c r="W35" i="2"/>
  <c r="V35" i="2"/>
  <c r="U35" i="2"/>
  <c r="T35" i="2"/>
  <c r="S35" i="2"/>
  <c r="R35" i="2"/>
  <c r="Q35" i="2"/>
  <c r="P35" i="2"/>
  <c r="Y34" i="2"/>
  <c r="X34" i="2"/>
  <c r="W34" i="2"/>
  <c r="V34" i="2"/>
  <c r="U34" i="2"/>
  <c r="T34" i="2"/>
  <c r="S34" i="2"/>
  <c r="R34" i="2"/>
  <c r="Q34" i="2"/>
  <c r="P34" i="2"/>
  <c r="Y31" i="2"/>
  <c r="X31" i="2"/>
  <c r="W31" i="2"/>
  <c r="V31" i="2"/>
  <c r="U31" i="2"/>
  <c r="T31" i="2"/>
  <c r="S31" i="2"/>
  <c r="R31" i="2"/>
  <c r="Q31" i="2"/>
  <c r="P31" i="2"/>
  <c r="Y21" i="2"/>
  <c r="X21" i="2"/>
  <c r="W21" i="2"/>
  <c r="V21" i="2"/>
  <c r="U21" i="2"/>
  <c r="T21" i="2"/>
  <c r="S21" i="2"/>
  <c r="R21" i="2"/>
  <c r="Q21" i="2"/>
  <c r="P21" i="2"/>
  <c r="Y37" i="2"/>
  <c r="X37" i="2"/>
  <c r="W37" i="2"/>
  <c r="V37" i="2"/>
  <c r="U37" i="2"/>
  <c r="T37" i="2"/>
  <c r="S37" i="2"/>
  <c r="R37" i="2"/>
  <c r="Q37" i="2"/>
  <c r="P37" i="2"/>
  <c r="Y14" i="2"/>
  <c r="X14" i="2"/>
  <c r="W14" i="2"/>
  <c r="V14" i="2"/>
  <c r="U14" i="2"/>
  <c r="T14" i="2"/>
  <c r="S14" i="2"/>
  <c r="R14" i="2"/>
  <c r="Q14" i="2"/>
  <c r="P14" i="2"/>
  <c r="Y29" i="2"/>
  <c r="X29" i="2"/>
  <c r="W29" i="2"/>
  <c r="V29" i="2"/>
  <c r="U29" i="2"/>
  <c r="T29" i="2"/>
  <c r="S29" i="2"/>
  <c r="R29" i="2"/>
  <c r="Q29" i="2"/>
  <c r="P29" i="2"/>
  <c r="Y17" i="2"/>
  <c r="X17" i="2"/>
  <c r="W17" i="2"/>
  <c r="V17" i="2"/>
  <c r="U17" i="2"/>
  <c r="T17" i="2"/>
  <c r="S17" i="2"/>
  <c r="R17" i="2"/>
  <c r="Q17" i="2"/>
  <c r="P17" i="2"/>
  <c r="Y22" i="2"/>
  <c r="X22" i="2"/>
  <c r="W22" i="2"/>
  <c r="V22" i="2"/>
  <c r="U22" i="2"/>
  <c r="T22" i="2"/>
  <c r="S22" i="2"/>
  <c r="R22" i="2"/>
  <c r="Q22" i="2"/>
  <c r="P22" i="2"/>
  <c r="Y36" i="2"/>
  <c r="X36" i="2"/>
  <c r="W36" i="2"/>
  <c r="V36" i="2"/>
  <c r="U36" i="2"/>
  <c r="T36" i="2"/>
  <c r="S36" i="2"/>
  <c r="R36" i="2"/>
  <c r="Q36" i="2"/>
  <c r="P36" i="2"/>
  <c r="Y26" i="2"/>
  <c r="X26" i="2"/>
  <c r="W26" i="2"/>
  <c r="V26" i="2"/>
  <c r="U26" i="2"/>
  <c r="T26" i="2"/>
  <c r="S26" i="2"/>
  <c r="R26" i="2"/>
  <c r="Q26" i="2"/>
  <c r="P26" i="2"/>
  <c r="Y30" i="2"/>
  <c r="X30" i="2"/>
  <c r="W30" i="2"/>
  <c r="V30" i="2"/>
  <c r="U30" i="2"/>
  <c r="T30" i="2"/>
  <c r="S30" i="2"/>
  <c r="R30" i="2"/>
  <c r="Q30" i="2"/>
  <c r="P30" i="2"/>
  <c r="Y28" i="2"/>
  <c r="X28" i="2"/>
  <c r="W28" i="2"/>
  <c r="V28" i="2"/>
  <c r="U28" i="2"/>
  <c r="T28" i="2"/>
  <c r="S28" i="2"/>
  <c r="R28" i="2"/>
  <c r="Q28" i="2"/>
  <c r="P28" i="2"/>
  <c r="Y19" i="2"/>
  <c r="X19" i="2"/>
  <c r="W19" i="2"/>
  <c r="V19" i="2"/>
  <c r="U19" i="2"/>
  <c r="T19" i="2"/>
  <c r="S19" i="2"/>
  <c r="R19" i="2"/>
  <c r="Q19" i="2"/>
  <c r="P19" i="2"/>
  <c r="Y33" i="2"/>
  <c r="X33" i="2"/>
  <c r="W33" i="2"/>
  <c r="V33" i="2"/>
  <c r="U33" i="2"/>
  <c r="T33" i="2"/>
  <c r="S33" i="2"/>
  <c r="R33" i="2"/>
  <c r="Q33" i="2"/>
  <c r="P33" i="2"/>
  <c r="Y16" i="2"/>
  <c r="X16" i="2"/>
  <c r="W16" i="2"/>
  <c r="V16" i="2"/>
  <c r="U16" i="2"/>
  <c r="T16" i="2"/>
  <c r="S16" i="2"/>
  <c r="R16" i="2"/>
  <c r="Q16" i="2"/>
  <c r="P16" i="2"/>
  <c r="Y18" i="2"/>
  <c r="X18" i="2"/>
  <c r="W18" i="2"/>
  <c r="V18" i="2"/>
  <c r="U18" i="2"/>
  <c r="T18" i="2"/>
  <c r="S18" i="2"/>
  <c r="R18" i="2"/>
  <c r="Q18" i="2"/>
  <c r="P18" i="2"/>
  <c r="Y32" i="2"/>
  <c r="X32" i="2"/>
  <c r="W32" i="2"/>
  <c r="V32" i="2"/>
  <c r="U32" i="2"/>
  <c r="T32" i="2"/>
  <c r="S32" i="2"/>
  <c r="R32" i="2"/>
  <c r="Q32" i="2"/>
  <c r="P32" i="2"/>
  <c r="Y24" i="2"/>
  <c r="X24" i="2"/>
  <c r="W24" i="2"/>
  <c r="V24" i="2"/>
  <c r="U24" i="2"/>
  <c r="T24" i="2"/>
  <c r="S24" i="2"/>
  <c r="R24" i="2"/>
  <c r="Q24" i="2"/>
  <c r="P24" i="2"/>
  <c r="Y13" i="2"/>
  <c r="X13" i="2"/>
  <c r="W13" i="2"/>
  <c r="V13" i="2"/>
  <c r="U13" i="2"/>
  <c r="T13" i="2"/>
  <c r="S13" i="2"/>
  <c r="R13" i="2"/>
  <c r="Q13" i="2"/>
  <c r="P13" i="2"/>
  <c r="Y10" i="2"/>
  <c r="X10" i="2"/>
  <c r="W10" i="2"/>
  <c r="V10" i="2"/>
  <c r="U10" i="2"/>
  <c r="T10" i="2"/>
  <c r="S10" i="2"/>
  <c r="R10" i="2"/>
  <c r="Q10" i="2"/>
  <c r="P10" i="2"/>
  <c r="Y12" i="2"/>
  <c r="X12" i="2"/>
  <c r="W12" i="2"/>
  <c r="V12" i="2"/>
  <c r="U12" i="2"/>
  <c r="T12" i="2"/>
  <c r="S12" i="2"/>
  <c r="R12" i="2"/>
  <c r="Q12" i="2"/>
  <c r="P12" i="2"/>
  <c r="Y8" i="2"/>
  <c r="X8" i="2"/>
  <c r="W8" i="2"/>
  <c r="V8" i="2"/>
  <c r="U8" i="2"/>
  <c r="T8" i="2"/>
  <c r="S8" i="2"/>
  <c r="R8" i="2"/>
  <c r="Q8" i="2"/>
  <c r="P8" i="2"/>
  <c r="Y11" i="2"/>
  <c r="X11" i="2"/>
  <c r="W11" i="2"/>
  <c r="V11" i="2"/>
  <c r="U11" i="2"/>
  <c r="T11" i="2"/>
  <c r="S11" i="2"/>
  <c r="R11" i="2"/>
  <c r="Q11" i="2"/>
  <c r="P11" i="2"/>
  <c r="Y7" i="2"/>
  <c r="X7" i="2"/>
  <c r="W7" i="2"/>
  <c r="V7" i="2"/>
  <c r="U7" i="2"/>
  <c r="T7" i="2"/>
  <c r="S7" i="2"/>
  <c r="R7" i="2"/>
  <c r="Q7" i="2"/>
  <c r="P7" i="2"/>
  <c r="Y9" i="2"/>
  <c r="X9" i="2"/>
  <c r="W9" i="2"/>
  <c r="V9" i="2"/>
  <c r="U9" i="2"/>
  <c r="T9" i="2"/>
  <c r="S9" i="2"/>
  <c r="R9" i="2"/>
  <c r="Q9" i="2"/>
  <c r="P9" i="2"/>
  <c r="Y5" i="2"/>
  <c r="Y79" i="1"/>
  <c r="X79" i="1"/>
  <c r="W79" i="1"/>
  <c r="V79" i="1"/>
  <c r="U79" i="1"/>
  <c r="T79" i="1"/>
  <c r="S79" i="1"/>
  <c r="R79" i="1"/>
  <c r="Q79" i="1"/>
  <c r="P79" i="1"/>
  <c r="Y9" i="1"/>
  <c r="X9" i="1"/>
  <c r="W9" i="1"/>
  <c r="V9" i="1"/>
  <c r="U9" i="1"/>
  <c r="T9" i="1"/>
  <c r="S9" i="1"/>
  <c r="R9" i="1"/>
  <c r="Q9" i="1"/>
  <c r="P9" i="1"/>
  <c r="Y29" i="1"/>
  <c r="X29" i="1"/>
  <c r="W29" i="1"/>
  <c r="V29" i="1"/>
  <c r="U29" i="1"/>
  <c r="T29" i="1"/>
  <c r="S29" i="1"/>
  <c r="R29" i="1"/>
  <c r="Q29" i="1"/>
  <c r="P29" i="1"/>
  <c r="Y7" i="1"/>
  <c r="X7" i="1"/>
  <c r="W7" i="1"/>
  <c r="V7" i="1"/>
  <c r="U7" i="1"/>
  <c r="T7" i="1"/>
  <c r="S7" i="1"/>
  <c r="R7" i="1"/>
  <c r="Q7" i="1"/>
  <c r="P7" i="1"/>
  <c r="Y77" i="1"/>
  <c r="X77" i="1"/>
  <c r="W77" i="1"/>
  <c r="V77" i="1"/>
  <c r="U77" i="1"/>
  <c r="T77" i="1"/>
  <c r="S77" i="1"/>
  <c r="R77" i="1"/>
  <c r="Q77" i="1"/>
  <c r="P77" i="1"/>
  <c r="Y16" i="1"/>
  <c r="X16" i="1"/>
  <c r="W16" i="1"/>
  <c r="V16" i="1"/>
  <c r="U16" i="1"/>
  <c r="T16" i="1"/>
  <c r="S16" i="1"/>
  <c r="R16" i="1"/>
  <c r="Q16" i="1"/>
  <c r="P16" i="1"/>
  <c r="Y80" i="1"/>
  <c r="X80" i="1"/>
  <c r="W80" i="1"/>
  <c r="V80" i="1"/>
  <c r="U80" i="1"/>
  <c r="T80" i="1"/>
  <c r="S80" i="1"/>
  <c r="R80" i="1"/>
  <c r="Q80" i="1"/>
  <c r="P80" i="1"/>
  <c r="Y66" i="1"/>
  <c r="X66" i="1"/>
  <c r="W66" i="1"/>
  <c r="V66" i="1"/>
  <c r="U66" i="1"/>
  <c r="T66" i="1"/>
  <c r="S66" i="1"/>
  <c r="R66" i="1"/>
  <c r="Q66" i="1"/>
  <c r="P66" i="1"/>
  <c r="Y59" i="1"/>
  <c r="X59" i="1"/>
  <c r="W59" i="1"/>
  <c r="V59" i="1"/>
  <c r="U59" i="1"/>
  <c r="T59" i="1"/>
  <c r="S59" i="1"/>
  <c r="R59" i="1"/>
  <c r="Q59" i="1"/>
  <c r="P59" i="1"/>
  <c r="Y34" i="1"/>
  <c r="X34" i="1"/>
  <c r="W34" i="1"/>
  <c r="V34" i="1"/>
  <c r="U34" i="1"/>
  <c r="T34" i="1"/>
  <c r="S34" i="1"/>
  <c r="R34" i="1"/>
  <c r="Q34" i="1"/>
  <c r="P34" i="1"/>
  <c r="Y44" i="1"/>
  <c r="X44" i="1"/>
  <c r="W44" i="1"/>
  <c r="V44" i="1"/>
  <c r="U44" i="1"/>
  <c r="T44" i="1"/>
  <c r="S44" i="1"/>
  <c r="R44" i="1"/>
  <c r="Q44" i="1"/>
  <c r="P44" i="1"/>
  <c r="Y8" i="1"/>
  <c r="X8" i="1"/>
  <c r="W8" i="1"/>
  <c r="V8" i="1"/>
  <c r="U8" i="1"/>
  <c r="T8" i="1"/>
  <c r="S8" i="1"/>
  <c r="R8" i="1"/>
  <c r="Q8" i="1"/>
  <c r="P8" i="1"/>
  <c r="Y24" i="1"/>
  <c r="X24" i="1"/>
  <c r="W24" i="1"/>
  <c r="V24" i="1"/>
  <c r="U24" i="1"/>
  <c r="T24" i="1"/>
  <c r="S24" i="1"/>
  <c r="R24" i="1"/>
  <c r="Q24" i="1"/>
  <c r="P24" i="1"/>
  <c r="Y30" i="1"/>
  <c r="X30" i="1"/>
  <c r="W30" i="1"/>
  <c r="V30" i="1"/>
  <c r="U30" i="1"/>
  <c r="T30" i="1"/>
  <c r="S30" i="1"/>
  <c r="R30" i="1"/>
  <c r="Q30" i="1"/>
  <c r="P30" i="1"/>
  <c r="Y78" i="1"/>
  <c r="X78" i="1"/>
  <c r="W78" i="1"/>
  <c r="V78" i="1"/>
  <c r="U78" i="1"/>
  <c r="T78" i="1"/>
  <c r="S78" i="1"/>
  <c r="R78" i="1"/>
  <c r="Q78" i="1"/>
  <c r="P78" i="1"/>
  <c r="Y17" i="1"/>
  <c r="X17" i="1"/>
  <c r="W17" i="1"/>
  <c r="V17" i="1"/>
  <c r="U17" i="1"/>
  <c r="T17" i="1"/>
  <c r="S17" i="1"/>
  <c r="R17" i="1"/>
  <c r="Q17" i="1"/>
  <c r="P17" i="1"/>
  <c r="Y81" i="1"/>
  <c r="X81" i="1"/>
  <c r="W81" i="1"/>
  <c r="V81" i="1"/>
  <c r="U81" i="1"/>
  <c r="T81" i="1"/>
  <c r="S81" i="1"/>
  <c r="R81" i="1"/>
  <c r="Q81" i="1"/>
  <c r="P81" i="1"/>
  <c r="Y62" i="1"/>
  <c r="X62" i="1"/>
  <c r="W62" i="1"/>
  <c r="V62" i="1"/>
  <c r="U62" i="1"/>
  <c r="T62" i="1"/>
  <c r="S62" i="1"/>
  <c r="R62" i="1"/>
  <c r="Q62" i="1"/>
  <c r="P62" i="1"/>
  <c r="Y22" i="1"/>
  <c r="X22" i="1"/>
  <c r="W22" i="1"/>
  <c r="V22" i="1"/>
  <c r="U22" i="1"/>
  <c r="T22" i="1"/>
  <c r="S22" i="1"/>
  <c r="R22" i="1"/>
  <c r="Q22" i="1"/>
  <c r="P22" i="1"/>
  <c r="Y45" i="1"/>
  <c r="X45" i="1"/>
  <c r="W45" i="1"/>
  <c r="V45" i="1"/>
  <c r="U45" i="1"/>
  <c r="T45" i="1"/>
  <c r="S45" i="1"/>
  <c r="R45" i="1"/>
  <c r="Q45" i="1"/>
  <c r="P45" i="1"/>
  <c r="Y21" i="1"/>
  <c r="X21" i="1"/>
  <c r="W21" i="1"/>
  <c r="V21" i="1"/>
  <c r="U21" i="1"/>
  <c r="T21" i="1"/>
  <c r="S21" i="1"/>
  <c r="R21" i="1"/>
  <c r="Q21" i="1"/>
  <c r="P21" i="1"/>
  <c r="Y41" i="1"/>
  <c r="X41" i="1"/>
  <c r="W41" i="1"/>
  <c r="V41" i="1"/>
  <c r="U41" i="1"/>
  <c r="T41" i="1"/>
  <c r="S41" i="1"/>
  <c r="R41" i="1"/>
  <c r="Q41" i="1"/>
  <c r="P41" i="1"/>
  <c r="Y51" i="1"/>
  <c r="X51" i="1"/>
  <c r="W51" i="1"/>
  <c r="V51" i="1"/>
  <c r="U51" i="1"/>
  <c r="T51" i="1"/>
  <c r="S51" i="1"/>
  <c r="R51" i="1"/>
  <c r="Q51" i="1"/>
  <c r="P51" i="1"/>
  <c r="Y86" i="1"/>
  <c r="X86" i="1"/>
  <c r="W86" i="1"/>
  <c r="V86" i="1"/>
  <c r="U86" i="1"/>
  <c r="T86" i="1"/>
  <c r="S86" i="1"/>
  <c r="R86" i="1"/>
  <c r="Q86" i="1"/>
  <c r="P86" i="1"/>
  <c r="Y23" i="1"/>
  <c r="X23" i="1"/>
  <c r="W23" i="1"/>
  <c r="V23" i="1"/>
  <c r="U23" i="1"/>
  <c r="T23" i="1"/>
  <c r="S23" i="1"/>
  <c r="R23" i="1"/>
  <c r="Q23" i="1"/>
  <c r="P23" i="1"/>
  <c r="Y11" i="1"/>
  <c r="X11" i="1"/>
  <c r="W11" i="1"/>
  <c r="V11" i="1"/>
  <c r="U11" i="1"/>
  <c r="T11" i="1"/>
  <c r="S11" i="1"/>
  <c r="R11" i="1"/>
  <c r="Q11" i="1"/>
  <c r="P11" i="1"/>
  <c r="Y27" i="1"/>
  <c r="X27" i="1"/>
  <c r="W27" i="1"/>
  <c r="V27" i="1"/>
  <c r="U27" i="1"/>
  <c r="T27" i="1"/>
  <c r="S27" i="1"/>
  <c r="R27" i="1"/>
  <c r="Q27" i="1"/>
  <c r="P27" i="1"/>
  <c r="Y43" i="1"/>
  <c r="X43" i="1"/>
  <c r="W43" i="1"/>
  <c r="V43" i="1"/>
  <c r="U43" i="1"/>
  <c r="T43" i="1"/>
  <c r="S43" i="1"/>
  <c r="R43" i="1"/>
  <c r="Q43" i="1"/>
  <c r="P43" i="1"/>
  <c r="Y15" i="1"/>
  <c r="X15" i="1"/>
  <c r="W15" i="1"/>
  <c r="V15" i="1"/>
  <c r="U15" i="1"/>
  <c r="T15" i="1"/>
  <c r="S15" i="1"/>
  <c r="R15" i="1"/>
  <c r="Q15" i="1"/>
  <c r="P15" i="1"/>
  <c r="Y70" i="1"/>
  <c r="X70" i="1"/>
  <c r="W70" i="1"/>
  <c r="V70" i="1"/>
  <c r="U70" i="1"/>
  <c r="T70" i="1"/>
  <c r="S70" i="1"/>
  <c r="R70" i="1"/>
  <c r="Q70" i="1"/>
  <c r="P70" i="1"/>
  <c r="Y49" i="1"/>
  <c r="X49" i="1"/>
  <c r="W49" i="1"/>
  <c r="V49" i="1"/>
  <c r="U49" i="1"/>
  <c r="T49" i="1"/>
  <c r="S49" i="1"/>
  <c r="R49" i="1"/>
  <c r="Q49" i="1"/>
  <c r="P49" i="1"/>
  <c r="Y73" i="1"/>
  <c r="X73" i="1"/>
  <c r="W73" i="1"/>
  <c r="V73" i="1"/>
  <c r="U73" i="1"/>
  <c r="T73" i="1"/>
  <c r="S73" i="1"/>
  <c r="R73" i="1"/>
  <c r="Q73" i="1"/>
  <c r="P73" i="1"/>
  <c r="Y47" i="1"/>
  <c r="X47" i="1"/>
  <c r="W47" i="1"/>
  <c r="V47" i="1"/>
  <c r="U47" i="1"/>
  <c r="T47" i="1"/>
  <c r="S47" i="1"/>
  <c r="R47" i="1"/>
  <c r="Q47" i="1"/>
  <c r="P47" i="1"/>
  <c r="Y18" i="1"/>
  <c r="X18" i="1"/>
  <c r="W18" i="1"/>
  <c r="V18" i="1"/>
  <c r="U18" i="1"/>
  <c r="T18" i="1"/>
  <c r="S18" i="1"/>
  <c r="R18" i="1"/>
  <c r="Q18" i="1"/>
  <c r="P18" i="1"/>
  <c r="Y37" i="1"/>
  <c r="X37" i="1"/>
  <c r="W37" i="1"/>
  <c r="V37" i="1"/>
  <c r="U37" i="1"/>
  <c r="T37" i="1"/>
  <c r="S37" i="1"/>
  <c r="R37" i="1"/>
  <c r="Q37" i="1"/>
  <c r="P37" i="1"/>
  <c r="Y10" i="1"/>
  <c r="X10" i="1"/>
  <c r="W10" i="1"/>
  <c r="V10" i="1"/>
  <c r="U10" i="1"/>
  <c r="T10" i="1"/>
  <c r="S10" i="1"/>
  <c r="R10" i="1"/>
  <c r="Q10" i="1"/>
  <c r="P10" i="1"/>
  <c r="Y57" i="1"/>
  <c r="X57" i="1"/>
  <c r="W57" i="1"/>
  <c r="V57" i="1"/>
  <c r="U57" i="1"/>
  <c r="T57" i="1"/>
  <c r="S57" i="1"/>
  <c r="R57" i="1"/>
  <c r="Q57" i="1"/>
  <c r="P57" i="1"/>
  <c r="Y60" i="1"/>
  <c r="X60" i="1"/>
  <c r="W60" i="1"/>
  <c r="V60" i="1"/>
  <c r="U60" i="1"/>
  <c r="T60" i="1"/>
  <c r="S60" i="1"/>
  <c r="R60" i="1"/>
  <c r="Q60" i="1"/>
  <c r="P60" i="1"/>
  <c r="Y40" i="1"/>
  <c r="X40" i="1"/>
  <c r="W40" i="1"/>
  <c r="V40" i="1"/>
  <c r="U40" i="1"/>
  <c r="T40" i="1"/>
  <c r="S40" i="1"/>
  <c r="R40" i="1"/>
  <c r="Q40" i="1"/>
  <c r="P40" i="1"/>
  <c r="Y52" i="1"/>
  <c r="X52" i="1"/>
  <c r="W52" i="1"/>
  <c r="V52" i="1"/>
  <c r="U52" i="1"/>
  <c r="T52" i="1"/>
  <c r="S52" i="1"/>
  <c r="R52" i="1"/>
  <c r="Q52" i="1"/>
  <c r="P52" i="1"/>
  <c r="Y33" i="1"/>
  <c r="X33" i="1"/>
  <c r="W33" i="1"/>
  <c r="V33" i="1"/>
  <c r="U33" i="1"/>
  <c r="T33" i="1"/>
  <c r="S33" i="1"/>
  <c r="R33" i="1"/>
  <c r="Q33" i="1"/>
  <c r="P33" i="1"/>
  <c r="Y26" i="1"/>
  <c r="X26" i="1"/>
  <c r="W26" i="1"/>
  <c r="V26" i="1"/>
  <c r="U26" i="1"/>
  <c r="T26" i="1"/>
  <c r="S26" i="1"/>
  <c r="R26" i="1"/>
  <c r="Q26" i="1"/>
  <c r="P26" i="1"/>
  <c r="Y35" i="1"/>
  <c r="X35" i="1"/>
  <c r="W35" i="1"/>
  <c r="V35" i="1"/>
  <c r="U35" i="1"/>
  <c r="T35" i="1"/>
  <c r="S35" i="1"/>
  <c r="R35" i="1"/>
  <c r="Q35" i="1"/>
  <c r="P35" i="1"/>
  <c r="Y64" i="1"/>
  <c r="X64" i="1"/>
  <c r="W64" i="1"/>
  <c r="V64" i="1"/>
  <c r="U64" i="1"/>
  <c r="T64" i="1"/>
  <c r="S64" i="1"/>
  <c r="R64" i="1"/>
  <c r="Q64" i="1"/>
  <c r="P64" i="1"/>
  <c r="Y53" i="1"/>
  <c r="X53" i="1"/>
  <c r="W53" i="1"/>
  <c r="V53" i="1"/>
  <c r="U53" i="1"/>
  <c r="T53" i="1"/>
  <c r="S53" i="1"/>
  <c r="R53" i="1"/>
  <c r="Q53" i="1"/>
  <c r="P53" i="1"/>
  <c r="Y20" i="1"/>
  <c r="X20" i="1"/>
  <c r="W20" i="1"/>
  <c r="V20" i="1"/>
  <c r="U20" i="1"/>
  <c r="T20" i="1"/>
  <c r="S20" i="1"/>
  <c r="R20" i="1"/>
  <c r="Q20" i="1"/>
  <c r="P20" i="1"/>
  <c r="Y68" i="1"/>
  <c r="X68" i="1"/>
  <c r="W68" i="1"/>
  <c r="V68" i="1"/>
  <c r="U68" i="1"/>
  <c r="T68" i="1"/>
  <c r="S68" i="1"/>
  <c r="R68" i="1"/>
  <c r="Q68" i="1"/>
  <c r="P68" i="1"/>
  <c r="Y32" i="1"/>
  <c r="X32" i="1"/>
  <c r="W32" i="1"/>
  <c r="V32" i="1"/>
  <c r="U32" i="1"/>
  <c r="T32" i="1"/>
  <c r="S32" i="1"/>
  <c r="R32" i="1"/>
  <c r="Q32" i="1"/>
  <c r="P32" i="1"/>
  <c r="Y84" i="1"/>
  <c r="X84" i="1"/>
  <c r="W84" i="1"/>
  <c r="V84" i="1"/>
  <c r="U84" i="1"/>
  <c r="T84" i="1"/>
  <c r="S84" i="1"/>
  <c r="R84" i="1"/>
  <c r="Q84" i="1"/>
  <c r="P84" i="1"/>
  <c r="Y25" i="1"/>
  <c r="X25" i="1"/>
  <c r="W25" i="1"/>
  <c r="V25" i="1"/>
  <c r="U25" i="1"/>
  <c r="T25" i="1"/>
  <c r="S25" i="1"/>
  <c r="R25" i="1"/>
  <c r="Q25" i="1"/>
  <c r="P25" i="1"/>
  <c r="Y14" i="1"/>
  <c r="X14" i="1"/>
  <c r="W14" i="1"/>
  <c r="V14" i="1"/>
  <c r="U14" i="1"/>
  <c r="T14" i="1"/>
  <c r="S14" i="1"/>
  <c r="R14" i="1"/>
  <c r="Q14" i="1"/>
  <c r="P14" i="1"/>
  <c r="Y63" i="1"/>
  <c r="X63" i="1"/>
  <c r="W63" i="1"/>
  <c r="V63" i="1"/>
  <c r="U63" i="1"/>
  <c r="T63" i="1"/>
  <c r="S63" i="1"/>
  <c r="R63" i="1"/>
  <c r="Q63" i="1"/>
  <c r="P63" i="1"/>
  <c r="Y28" i="1"/>
  <c r="X28" i="1"/>
  <c r="W28" i="1"/>
  <c r="V28" i="1"/>
  <c r="U28" i="1"/>
  <c r="T28" i="1"/>
  <c r="S28" i="1"/>
  <c r="R28" i="1"/>
  <c r="Q28" i="1"/>
  <c r="P28" i="1"/>
  <c r="Y67" i="1"/>
  <c r="X67" i="1"/>
  <c r="W67" i="1"/>
  <c r="V67" i="1"/>
  <c r="U67" i="1"/>
  <c r="T67" i="1"/>
  <c r="S67" i="1"/>
  <c r="R67" i="1"/>
  <c r="Q67" i="1"/>
  <c r="P67" i="1"/>
  <c r="Y58" i="1"/>
  <c r="X58" i="1"/>
  <c r="W58" i="1"/>
  <c r="V58" i="1"/>
  <c r="U58" i="1"/>
  <c r="T58" i="1"/>
  <c r="S58" i="1"/>
  <c r="R58" i="1"/>
  <c r="Q58" i="1"/>
  <c r="P58" i="1"/>
  <c r="Y71" i="1"/>
  <c r="X71" i="1"/>
  <c r="W71" i="1"/>
  <c r="V71" i="1"/>
  <c r="U71" i="1"/>
  <c r="T71" i="1"/>
  <c r="S71" i="1"/>
  <c r="R71" i="1"/>
  <c r="Q71" i="1"/>
  <c r="P71" i="1"/>
  <c r="Y5" i="1"/>
  <c r="Z52" i="3" l="1"/>
  <c r="Z9" i="3"/>
  <c r="Z27" i="3"/>
  <c r="Z34" i="3"/>
  <c r="Z39" i="3"/>
  <c r="Z41" i="3"/>
  <c r="Z56" i="3"/>
  <c r="Z23" i="3"/>
  <c r="Z40" i="3"/>
  <c r="Z17" i="3"/>
  <c r="Z46" i="3"/>
  <c r="Z11" i="3"/>
  <c r="Z14" i="3"/>
  <c r="Z12" i="3"/>
  <c r="Z21" i="3"/>
  <c r="Z18" i="3"/>
  <c r="Z13" i="3"/>
  <c r="Z19" i="3"/>
  <c r="Z35" i="3"/>
  <c r="Z37" i="3"/>
  <c r="Z48" i="3"/>
  <c r="Z47" i="3"/>
  <c r="Z53" i="3"/>
  <c r="Z57" i="3"/>
  <c r="Z25" i="3"/>
  <c r="Z54" i="3"/>
  <c r="Z22" i="3"/>
  <c r="Z16" i="3"/>
  <c r="Z31" i="3"/>
  <c r="Z43" i="3"/>
  <c r="Z44" i="3"/>
  <c r="Z49" i="3"/>
  <c r="Z58" i="3"/>
  <c r="Z8" i="3"/>
  <c r="Z33" i="3"/>
  <c r="Z10" i="3"/>
  <c r="Z45" i="3"/>
  <c r="Z7" i="3"/>
  <c r="Z32" i="3"/>
  <c r="Z20" i="3"/>
  <c r="Z28" i="3"/>
  <c r="Z24" i="3"/>
  <c r="Z30" i="3"/>
  <c r="Z15" i="3"/>
  <c r="Z26" i="3"/>
  <c r="Z38" i="3"/>
  <c r="Z42" i="3"/>
  <c r="Z50" i="3"/>
  <c r="Z51" i="3"/>
  <c r="Z55" i="3"/>
  <c r="Z59" i="3"/>
  <c r="Z29" i="3"/>
  <c r="Z36" i="3"/>
  <c r="Z11" i="2"/>
  <c r="Z13" i="2"/>
  <c r="Z16" i="2"/>
  <c r="Z30" i="2"/>
  <c r="Z17" i="2"/>
  <c r="Z21" i="2"/>
  <c r="Z25" i="2"/>
  <c r="Z27" i="2"/>
  <c r="Z41" i="2"/>
  <c r="Z45" i="2"/>
  <c r="Z49" i="2"/>
  <c r="Z53" i="2"/>
  <c r="Z57" i="2"/>
  <c r="Z8" i="2"/>
  <c r="Z33" i="2"/>
  <c r="Z26" i="2"/>
  <c r="Z31" i="2"/>
  <c r="Z23" i="2"/>
  <c r="Z38" i="2"/>
  <c r="Z42" i="2"/>
  <c r="Z46" i="2"/>
  <c r="Z50" i="2"/>
  <c r="Z54" i="2"/>
  <c r="Z58" i="2"/>
  <c r="Z24" i="2"/>
  <c r="Z29" i="2"/>
  <c r="Z9" i="2"/>
  <c r="Z12" i="2"/>
  <c r="Z32" i="2"/>
  <c r="Z19" i="2"/>
  <c r="Z36" i="2"/>
  <c r="Z14" i="2"/>
  <c r="Z34" i="2"/>
  <c r="Z20" i="2"/>
  <c r="Z39" i="2"/>
  <c r="Z43" i="2"/>
  <c r="Z47" i="2"/>
  <c r="Z51" i="2"/>
  <c r="Z55" i="2"/>
  <c r="Z7" i="2"/>
  <c r="Z18" i="2"/>
  <c r="Z28" i="2"/>
  <c r="Z22" i="2"/>
  <c r="Z37" i="2"/>
  <c r="Z35" i="2"/>
  <c r="Z15" i="2"/>
  <c r="Z40" i="2"/>
  <c r="Z44" i="2"/>
  <c r="Z48" i="2"/>
  <c r="Z52" i="2"/>
  <c r="Z56" i="2"/>
  <c r="Z10" i="2"/>
  <c r="Z53" i="1"/>
  <c r="Z33" i="1"/>
  <c r="Z57" i="1"/>
  <c r="Z47" i="1"/>
  <c r="Z15" i="1"/>
  <c r="Z23" i="1"/>
  <c r="Z21" i="1"/>
  <c r="Z81" i="1"/>
  <c r="Z24" i="1"/>
  <c r="Z59" i="1"/>
  <c r="Z77" i="1"/>
  <c r="Z79" i="1"/>
  <c r="Z28" i="1"/>
  <c r="Z84" i="1"/>
  <c r="Z71" i="1"/>
  <c r="Z64" i="1"/>
  <c r="Z52" i="1"/>
  <c r="Z10" i="1"/>
  <c r="Z73" i="1"/>
  <c r="Z43" i="1"/>
  <c r="Z86" i="1"/>
  <c r="Z45" i="1"/>
  <c r="Z17" i="1"/>
  <c r="Z8" i="1"/>
  <c r="Z66" i="1"/>
  <c r="Z7" i="1"/>
  <c r="Z63" i="1"/>
  <c r="Z32" i="1"/>
  <c r="Z58" i="1"/>
  <c r="Z68" i="1"/>
  <c r="Z40" i="1"/>
  <c r="Z49" i="1"/>
  <c r="Z27" i="1"/>
  <c r="Z51" i="1"/>
  <c r="Z22" i="1"/>
  <c r="Z78" i="1"/>
  <c r="Z44" i="1"/>
  <c r="Z80" i="1"/>
  <c r="Z29" i="1"/>
  <c r="Z35" i="1"/>
  <c r="Z37" i="1"/>
  <c r="Z14" i="1"/>
  <c r="Z67" i="1"/>
  <c r="Z25" i="1"/>
  <c r="Z20" i="1"/>
  <c r="Z26" i="1"/>
  <c r="Z60" i="1"/>
  <c r="Z18" i="1"/>
  <c r="Z70" i="1"/>
  <c r="Z11" i="1"/>
  <c r="Z41" i="1"/>
  <c r="Z62" i="1"/>
  <c r="Z30" i="1"/>
  <c r="Z34" i="1"/>
  <c r="Z16" i="1"/>
  <c r="Z9" i="1"/>
  <c r="Z21" i="4"/>
  <c r="Z15" i="4"/>
  <c r="Z35" i="4"/>
  <c r="Z39" i="4"/>
  <c r="Z43" i="4"/>
  <c r="Z47" i="4"/>
  <c r="Z51" i="4"/>
  <c r="Z55" i="4"/>
  <c r="Z25" i="4"/>
  <c r="Z31" i="4"/>
  <c r="Z20" i="4"/>
  <c r="Z7" i="4"/>
  <c r="Z18" i="4"/>
  <c r="Z11" i="4"/>
  <c r="Z9" i="4"/>
  <c r="Z13" i="4"/>
  <c r="Z10" i="4"/>
  <c r="Z14" i="4"/>
  <c r="Z8" i="4"/>
  <c r="Z32" i="4"/>
  <c r="Z36" i="4"/>
  <c r="Z40" i="4"/>
  <c r="Z44" i="4"/>
  <c r="Z48" i="4"/>
  <c r="Z52" i="4"/>
  <c r="Z56" i="4"/>
  <c r="Z19" i="4"/>
  <c r="Z17" i="4"/>
  <c r="Z12" i="4"/>
  <c r="Z22" i="4"/>
  <c r="Z33" i="4"/>
  <c r="Z37" i="4"/>
  <c r="Z41" i="4"/>
  <c r="Z45" i="4"/>
  <c r="Z49" i="4"/>
  <c r="Z53" i="4"/>
  <c r="Z24" i="4"/>
  <c r="Z26" i="4"/>
  <c r="Z16" i="4"/>
  <c r="Z23" i="4"/>
  <c r="Z27" i="4"/>
  <c r="Z29" i="4"/>
  <c r="Z28" i="4"/>
  <c r="Z30" i="4"/>
  <c r="Z34" i="4"/>
  <c r="Z38" i="4"/>
  <c r="Z42" i="4"/>
  <c r="Z46" i="4"/>
  <c r="Z50" i="4"/>
  <c r="Z54" i="4"/>
  <c r="Z31" i="6"/>
  <c r="Z39" i="6"/>
  <c r="Z37" i="6"/>
  <c r="Z42" i="6"/>
  <c r="Z49" i="6"/>
  <c r="Z51" i="6"/>
  <c r="Z22" i="6"/>
  <c r="Z20" i="6"/>
  <c r="Z49" i="5"/>
  <c r="Z54" i="5"/>
  <c r="Z30" i="5"/>
  <c r="Z42" i="5"/>
  <c r="Z11" i="5"/>
  <c r="Z15" i="5"/>
  <c r="Z16" i="5"/>
  <c r="Z18" i="5"/>
  <c r="Z34" i="5"/>
  <c r="Z8" i="6"/>
  <c r="Z34" i="6"/>
  <c r="Z53" i="6"/>
  <c r="Z7" i="5"/>
  <c r="Z23" i="5"/>
  <c r="Z27" i="5"/>
  <c r="Z28" i="5"/>
  <c r="Z46" i="5"/>
  <c r="Z7" i="6"/>
  <c r="Z11" i="6"/>
  <c r="Z14" i="6"/>
  <c r="Z26" i="6"/>
  <c r="Z10" i="6"/>
  <c r="Z27" i="6"/>
  <c r="Z30" i="6"/>
  <c r="Z46" i="6"/>
  <c r="Z8" i="5"/>
  <c r="Z39" i="5"/>
  <c r="Z12" i="5"/>
  <c r="Z40" i="5"/>
  <c r="Z20" i="5"/>
  <c r="Z24" i="5"/>
  <c r="Z26" i="5"/>
  <c r="Z31" i="5"/>
  <c r="Z47" i="5"/>
  <c r="Z51" i="5"/>
  <c r="Z9" i="6"/>
  <c r="Z19" i="6"/>
  <c r="Z16" i="6"/>
  <c r="Z18" i="6"/>
  <c r="Z35" i="6"/>
  <c r="Z43" i="6"/>
  <c r="Z54" i="6"/>
  <c r="Z9" i="5"/>
  <c r="Z17" i="5"/>
  <c r="Z32" i="5"/>
  <c r="Z36" i="5"/>
  <c r="Z38" i="5"/>
  <c r="Z43" i="5"/>
  <c r="Z13" i="6"/>
  <c r="Z28" i="6"/>
  <c r="Z32" i="6"/>
  <c r="Z36" i="6"/>
  <c r="Z47" i="6"/>
  <c r="Z55" i="6"/>
  <c r="Z19" i="5"/>
  <c r="Z13" i="5"/>
  <c r="Z21" i="5"/>
  <c r="Z29" i="5"/>
  <c r="Z44" i="5"/>
  <c r="Z48" i="5"/>
  <c r="Z50" i="5"/>
  <c r="Z52" i="5"/>
  <c r="Z55" i="5"/>
  <c r="Z15" i="6"/>
  <c r="Z21" i="6"/>
  <c r="Z25" i="6"/>
  <c r="Z38" i="6"/>
  <c r="Z40" i="6"/>
  <c r="Z44" i="6"/>
  <c r="Z14" i="5"/>
  <c r="Z10" i="5"/>
  <c r="Z25" i="5"/>
  <c r="Z33" i="5"/>
  <c r="Z41" i="5"/>
  <c r="Z56" i="5"/>
  <c r="Z24" i="6"/>
  <c r="Z29" i="6"/>
  <c r="Z33" i="6"/>
  <c r="Z50" i="6"/>
  <c r="Z52" i="6"/>
  <c r="Z56" i="6"/>
  <c r="Z35" i="5"/>
  <c r="Z22" i="5"/>
  <c r="Z37" i="5"/>
  <c r="Z45" i="5"/>
  <c r="Z53" i="5"/>
  <c r="Z17" i="6"/>
  <c r="Z12" i="6"/>
  <c r="Z23" i="6"/>
  <c r="Z41" i="6"/>
  <c r="Z45" i="6"/>
  <c r="Z48" i="6"/>
</calcChain>
</file>

<file path=xl/sharedStrings.xml><?xml version="1.0" encoding="utf-8"?>
<sst xmlns="http://schemas.openxmlformats.org/spreadsheetml/2006/main" count="2190" uniqueCount="614">
  <si>
    <t>7P</t>
  </si>
  <si>
    <t>Abs</t>
  </si>
  <si>
    <t>Pouze členi</t>
  </si>
  <si>
    <t>N</t>
  </si>
  <si>
    <t>Věk min:</t>
  </si>
  <si>
    <t>Rok:</t>
  </si>
  <si>
    <t>created by: Zdeněk Vykydal</t>
  </si>
  <si>
    <t>koeficient pro logaritmické body</t>
  </si>
  <si>
    <t>Věk max:</t>
  </si>
  <si>
    <t>Cena YCN</t>
  </si>
  <si>
    <t>Věstonická Venuše</t>
  </si>
  <si>
    <t>Pohár Rozkoše</t>
  </si>
  <si>
    <t>Závod mladých nadějí</t>
  </si>
  <si>
    <t>Nechranická buchta</t>
  </si>
  <si>
    <t>Poč. záv./CTL</t>
  </si>
  <si>
    <t>Poř. celk.</t>
  </si>
  <si>
    <t>Poř. k.</t>
  </si>
  <si>
    <t>Kat.</t>
  </si>
  <si>
    <t xml:space="preserve">Reg. číslo </t>
  </si>
  <si>
    <t>Jméno</t>
  </si>
  <si>
    <t>Poř.</t>
  </si>
  <si>
    <t>Body</t>
  </si>
  <si>
    <t>Celkem</t>
  </si>
  <si>
    <t>M</t>
  </si>
  <si>
    <t>Mikulec Martin</t>
  </si>
  <si>
    <t>1609-0255</t>
  </si>
  <si>
    <t>Nevelöš Adam</t>
  </si>
  <si>
    <t>F</t>
  </si>
  <si>
    <t>2110-0182</t>
  </si>
  <si>
    <t>Chalupníková Kristýna</t>
  </si>
  <si>
    <t>Rašková Adéla</t>
  </si>
  <si>
    <t>Štěpánský Adam</t>
  </si>
  <si>
    <t>Nevelöš Tibor</t>
  </si>
  <si>
    <t>1705-0090</t>
  </si>
  <si>
    <t>Drda David</t>
  </si>
  <si>
    <t>2110-0194</t>
  </si>
  <si>
    <t>Piňosová Kristýna</t>
  </si>
  <si>
    <t>1130-0352</t>
  </si>
  <si>
    <t>1609-0278</t>
  </si>
  <si>
    <t>Říčanová Nicol</t>
  </si>
  <si>
    <t>1401-0459</t>
  </si>
  <si>
    <t>Altmannová Kateřina</t>
  </si>
  <si>
    <t>2110-0185</t>
  </si>
  <si>
    <t>Diviš Lukáš</t>
  </si>
  <si>
    <t>Pospíšil Martin</t>
  </si>
  <si>
    <t>1705-0086</t>
  </si>
  <si>
    <t>Sadílková Nela</t>
  </si>
  <si>
    <t>Himmel Jiří</t>
  </si>
  <si>
    <t>1705-0074</t>
  </si>
  <si>
    <t>Štěpánková Markéta</t>
  </si>
  <si>
    <t>2110-0178</t>
  </si>
  <si>
    <t>Skřepek Šimon</t>
  </si>
  <si>
    <t>Sadílek Adam</t>
  </si>
  <si>
    <t>2110-0189</t>
  </si>
  <si>
    <t>Samcová Klára</t>
  </si>
  <si>
    <t>1705-0169</t>
  </si>
  <si>
    <t>Lojínová Alexandra</t>
  </si>
  <si>
    <t>1609-0298</t>
  </si>
  <si>
    <t>Rais Michal</t>
  </si>
  <si>
    <t>1609-0301</t>
  </si>
  <si>
    <t>Tlapák Vojtěch</t>
  </si>
  <si>
    <t>Šeliga Teodor</t>
  </si>
  <si>
    <t>Himmelová Klára</t>
  </si>
  <si>
    <t>1705-0182</t>
  </si>
  <si>
    <t>Hasman Radim</t>
  </si>
  <si>
    <t>Kuchař Jan</t>
  </si>
  <si>
    <t>1609-0303</t>
  </si>
  <si>
    <t>Kříž Jan</t>
  </si>
  <si>
    <t>Matouš Martin</t>
  </si>
  <si>
    <t>Tlapáková Zuzana</t>
  </si>
  <si>
    <t>1402-0460</t>
  </si>
  <si>
    <t>Loužek Štěpán</t>
  </si>
  <si>
    <t>7019-0404</t>
  </si>
  <si>
    <t>Matoušová Štěpánka</t>
  </si>
  <si>
    <t>1705-0177</t>
  </si>
  <si>
    <t>Drda Filip</t>
  </si>
  <si>
    <t>A</t>
  </si>
  <si>
    <t>O17M</t>
  </si>
  <si>
    <t>U17M</t>
  </si>
  <si>
    <t>U15F</t>
  </si>
  <si>
    <t>O17F</t>
  </si>
  <si>
    <t>U13M</t>
  </si>
  <si>
    <t>U15M</t>
  </si>
  <si>
    <t>U17F</t>
  </si>
  <si>
    <t>U13F</t>
  </si>
  <si>
    <t>Lucky regata</t>
  </si>
  <si>
    <t>Starobrno Cup</t>
  </si>
  <si>
    <t>Pohár Vysočiny</t>
  </si>
  <si>
    <t>Veterán Cup</t>
  </si>
  <si>
    <t>Senior Cup</t>
  </si>
  <si>
    <t>Skiregata</t>
  </si>
  <si>
    <t>3C</t>
  </si>
  <si>
    <t>3M</t>
  </si>
  <si>
    <t>CZE 911</t>
  </si>
  <si>
    <t>CZE 784</t>
  </si>
  <si>
    <t>CZE 63</t>
  </si>
  <si>
    <t>CZE 744</t>
  </si>
  <si>
    <t>CZE 289</t>
  </si>
  <si>
    <t>CZE 98</t>
  </si>
  <si>
    <t>CZE 80</t>
  </si>
  <si>
    <t>CZE 11</t>
  </si>
  <si>
    <t>CZE 88</t>
  </si>
  <si>
    <t>CZE 781</t>
  </si>
  <si>
    <t>CZE 741</t>
  </si>
  <si>
    <t>CZE 714</t>
  </si>
  <si>
    <t>CZE 87</t>
  </si>
  <si>
    <t>CZE 93</t>
  </si>
  <si>
    <t>CZE 40</t>
  </si>
  <si>
    <t>CZE 211</t>
  </si>
  <si>
    <t>CZE 64</t>
  </si>
  <si>
    <t>CZE 134</t>
  </si>
  <si>
    <t>CZE 742</t>
  </si>
  <si>
    <t>CZE 66</t>
  </si>
  <si>
    <t>Švíková Barbora</t>
  </si>
  <si>
    <t>CZE 180</t>
  </si>
  <si>
    <t>X</t>
  </si>
  <si>
    <t>Altmann Tomáš</t>
  </si>
  <si>
    <t>Čech Petr</t>
  </si>
  <si>
    <t>Dolejš Rudolf</t>
  </si>
  <si>
    <t>Dvořák Rudolf</t>
  </si>
  <si>
    <t>Haubold Petr</t>
  </si>
  <si>
    <t>Hnitka Martin</t>
  </si>
  <si>
    <t>Horáček Jonáš</t>
  </si>
  <si>
    <t>Horký Adam</t>
  </si>
  <si>
    <t>Hrdina Patrik</t>
  </si>
  <si>
    <t>Hrdina Pavel</t>
  </si>
  <si>
    <t>Hromádka Josef</t>
  </si>
  <si>
    <t>Hrubá Dagmar</t>
  </si>
  <si>
    <t>Hrubá Martina</t>
  </si>
  <si>
    <t>Hrubý Pavel</t>
  </si>
  <si>
    <t>Hrubý Roman</t>
  </si>
  <si>
    <t>Kamenský Pavel</t>
  </si>
  <si>
    <t>Kamenský Radim</t>
  </si>
  <si>
    <t>Koblasa Stanislav</t>
  </si>
  <si>
    <t>Král Jiří</t>
  </si>
  <si>
    <t>Kroupa Štěpán</t>
  </si>
  <si>
    <t>Kučera Petr jun.</t>
  </si>
  <si>
    <t>Kvašnovský Michael</t>
  </si>
  <si>
    <t>Loužek Karel</t>
  </si>
  <si>
    <t>Martinová Nicola</t>
  </si>
  <si>
    <t>Mařík Kristian</t>
  </si>
  <si>
    <t>Mielec Lubomír</t>
  </si>
  <si>
    <t>Mrůzek Pavel</t>
  </si>
  <si>
    <t>Myška Filip</t>
  </si>
  <si>
    <t>Netík Pavel</t>
  </si>
  <si>
    <t>Raška Marek</t>
  </si>
  <si>
    <t>Raška Ondřej</t>
  </si>
  <si>
    <t>Rašková Kateřina</t>
  </si>
  <si>
    <t>Sehnal Pavel</t>
  </si>
  <si>
    <t>Sehnalová Tereza</t>
  </si>
  <si>
    <t>Skřepek Jan</t>
  </si>
  <si>
    <t>Sladký Martin</t>
  </si>
  <si>
    <t>Slíva Martin</t>
  </si>
  <si>
    <t>Slívová Jana</t>
  </si>
  <si>
    <t>Štěpánek Jan</t>
  </si>
  <si>
    <t>Štrambach Ladislav</t>
  </si>
  <si>
    <t>Švec Ladislav</t>
  </si>
  <si>
    <t>Švíková Katrina</t>
  </si>
  <si>
    <t>Toth Martin</t>
  </si>
  <si>
    <t>Vrána Petr</t>
  </si>
  <si>
    <t>Zíma Jakub</t>
  </si>
  <si>
    <t>Žlabová Markéta</t>
  </si>
  <si>
    <t>Pořadí</t>
  </si>
  <si>
    <t>Min</t>
  </si>
  <si>
    <t>Max</t>
  </si>
  <si>
    <t>Zkratka</t>
  </si>
  <si>
    <t>Muži</t>
  </si>
  <si>
    <t>Ženy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</si>
  <si>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</si>
  <si>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</si>
  <si>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</si>
  <si>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</si>
  <si>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</si>
  <si>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</si>
  <si>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</si>
  <si>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</si>
  <si>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</si>
  <si>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</si>
  <si>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</si>
  <si>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</si>
  <si>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Kučera Petr</t>
  </si>
  <si>
    <t>Rapid Brno</t>
  </si>
  <si>
    <t>Jakub Slíva</t>
  </si>
  <si>
    <t>YC Nechranice</t>
  </si>
  <si>
    <t>Mielec Lubomír sen.</t>
  </si>
  <si>
    <t>SKP Ostrava</t>
  </si>
  <si>
    <t>Mielec lubomír jun.</t>
  </si>
  <si>
    <t>Altman Tomáš</t>
  </si>
  <si>
    <t>SSTK Plzeň</t>
  </si>
  <si>
    <t>Diviš Ivo</t>
  </si>
  <si>
    <t>YC Brno</t>
  </si>
  <si>
    <t>Koblasa David</t>
  </si>
  <si>
    <t>Loko Cheb</t>
  </si>
  <si>
    <t>Koblasa Lukáš</t>
  </si>
  <si>
    <t>ASK</t>
  </si>
  <si>
    <t>Markýzo</t>
  </si>
  <si>
    <t>Kovařík Dominik</t>
  </si>
  <si>
    <t>Raška Zdeněk</t>
  </si>
  <si>
    <t>TJ Baník Karviná</t>
  </si>
  <si>
    <t>König Josef</t>
  </si>
  <si>
    <t>Loko  Plzeň</t>
  </si>
  <si>
    <t>Vykydal Jaroslav</t>
  </si>
  <si>
    <t xml:space="preserve">HTJ Odra Ostrava </t>
  </si>
  <si>
    <t>Stránký Martin</t>
  </si>
  <si>
    <t>Rott Petr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</si>
  <si>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</si>
  <si>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</si>
  <si>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</si>
  <si>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</si>
  <si>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</si>
  <si>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</si>
  <si>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</si>
  <si>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</si>
  <si>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</si>
  <si>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Vránová Markéta</t>
  </si>
  <si>
    <t>rapid Brno</t>
  </si>
  <si>
    <t>Straček Oldřich</t>
  </si>
  <si>
    <t>Ostrava</t>
  </si>
  <si>
    <t>TJ Rapid</t>
  </si>
  <si>
    <t>Novotná Eva</t>
  </si>
  <si>
    <t>Juptner Patrik</t>
  </si>
  <si>
    <t>Vodní sp. Brno</t>
  </si>
  <si>
    <t>MEZ Mohelnice</t>
  </si>
  <si>
    <t>Fanta Miroslav</t>
  </si>
  <si>
    <t>TJ L SP Brno</t>
  </si>
  <si>
    <t>Kudláček Pavel</t>
  </si>
  <si>
    <t>Ouřada Jaroslav</t>
  </si>
  <si>
    <t>Hrdina Pavelk</t>
  </si>
  <si>
    <t>Hrdinová Patricie</t>
  </si>
  <si>
    <t>Kocálek Zdeněk</t>
  </si>
  <si>
    <t>YC Nové Sedlo</t>
  </si>
  <si>
    <t>Rašovský Jar.</t>
  </si>
  <si>
    <t>Ovsík Martin</t>
  </si>
  <si>
    <t>Marek Michal</t>
  </si>
  <si>
    <t>Hartman Pavel</t>
  </si>
  <si>
    <t>Šlechta Jiří</t>
  </si>
  <si>
    <t>ŠebestaLibor</t>
  </si>
  <si>
    <t>Himmel Klára</t>
  </si>
  <si>
    <t>Dvořák Dalibor</t>
  </si>
  <si>
    <t xml:space="preserve">Neckář </t>
  </si>
  <si>
    <t>JK Plzeň</t>
  </si>
  <si>
    <t>Himmel Jiří jun</t>
  </si>
  <si>
    <t>Nejtek Petr</t>
  </si>
  <si>
    <t>JC Regent</t>
  </si>
  <si>
    <t>Cere</t>
  </si>
  <si>
    <t>Podzimek Petr</t>
  </si>
  <si>
    <t>Novotný Antonín</t>
  </si>
  <si>
    <t>Čech Milan</t>
  </si>
  <si>
    <t>Škola Jaroslav</t>
  </si>
  <si>
    <t>Malina Tomáš</t>
  </si>
  <si>
    <t>identiti nechr</t>
  </si>
  <si>
    <t>YC Velké Dářko</t>
  </si>
  <si>
    <t>Kalabis Petr</t>
  </si>
  <si>
    <t>Škola Jaroslav ml.</t>
  </si>
  <si>
    <t>ŽĎAS Jihlava</t>
  </si>
  <si>
    <t>Urbánek Zdeněk</t>
  </si>
  <si>
    <t xml:space="preserve">Uldrych Josef </t>
  </si>
  <si>
    <t>Altmanová Kat</t>
  </si>
  <si>
    <t>Hrubý Jiří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</si>
  <si>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</si>
  <si>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</si>
  <si>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</si>
  <si>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</si>
  <si>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</si>
  <si>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</si>
  <si>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</si>
  <si>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Lavický Karel</t>
  </si>
  <si>
    <t>DIM Bezdrev</t>
  </si>
  <si>
    <t>Motz Daniel</t>
  </si>
  <si>
    <t>Haltmarová Dominika</t>
  </si>
  <si>
    <t>Sehnal Pavel jun.</t>
  </si>
  <si>
    <t>Kment Libor</t>
  </si>
  <si>
    <t>Škola Jan</t>
  </si>
  <si>
    <t>Vejrek Miloš</t>
  </si>
  <si>
    <t>Mareš jakub</t>
  </si>
  <si>
    <t>Kocman Zdeněk</t>
  </si>
  <si>
    <t>Neumann Lukáš</t>
  </si>
  <si>
    <t>YC Rodop</t>
  </si>
  <si>
    <t>Hrubá Andrea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</si>
  <si>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</si>
  <si>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</si>
  <si>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</si>
  <si>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</si>
  <si>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</si>
  <si>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</si>
  <si>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</si>
  <si>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</si>
  <si>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</si>
  <si>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</si>
  <si>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</si>
  <si>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</si>
  <si>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</si>
  <si>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</si>
  <si>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</si>
  <si>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</si>
  <si>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</si>
  <si>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</si>
  <si>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</si>
  <si>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Beerová Eliška</t>
  </si>
  <si>
    <t>Neveloš Tibor</t>
  </si>
  <si>
    <t>Muller Ondřej</t>
  </si>
  <si>
    <t>Č. Budějovice</t>
  </si>
  <si>
    <t>Hulinský Martin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</si>
  <si>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</si>
  <si>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</si>
  <si>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</si>
  <si>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</si>
  <si>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</si>
  <si>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</si>
  <si>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</si>
  <si>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</si>
  <si>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</si>
  <si>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</si>
  <si>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</si>
  <si>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MČR FUN</t>
  </si>
  <si>
    <t>Tvarůžková regata</t>
  </si>
  <si>
    <t>SVK 18</t>
  </si>
  <si>
    <t>9901-0001</t>
  </si>
  <si>
    <t>Szitás Ondrej</t>
  </si>
  <si>
    <t>2110-0176</t>
  </si>
  <si>
    <t>Myšková Ema</t>
  </si>
  <si>
    <t>2110-0193</t>
  </si>
  <si>
    <t>Pešková Linda</t>
  </si>
  <si>
    <t xml:space="preserve">1 1 2 </t>
  </si>
  <si>
    <t xml:space="preserve">2 2 5 </t>
  </si>
  <si>
    <t>CZE 107</t>
  </si>
  <si>
    <t>1705-0202</t>
  </si>
  <si>
    <t>Štěpánek Jiří</t>
  </si>
  <si>
    <t>9901-0003</t>
  </si>
  <si>
    <t>SVK 27</t>
  </si>
  <si>
    <t>Štefaničiak Matej</t>
  </si>
  <si>
    <t>1302-0052</t>
  </si>
  <si>
    <t>Plch Jiří</t>
  </si>
  <si>
    <t>9901-0002</t>
  </si>
  <si>
    <t>Slosiar Leo</t>
  </si>
  <si>
    <t>Hasman Janek</t>
  </si>
  <si>
    <t>1705-0073</t>
  </si>
  <si>
    <t>Štěpánková Kristýna</t>
  </si>
  <si>
    <t>Bic Techno 293 - Český pohár 2020
Všichni + mezinárodní</t>
  </si>
  <si>
    <t>Bic Techno 293 - Český pohár 2020
Všichni CZE</t>
  </si>
  <si>
    <t>Bic Techno 293 - Pohár ČWA 2020
Všichni CZE</t>
  </si>
  <si>
    <t>Bic Techno 293 - Český regionální pohár 2020
Všichni CZE</t>
  </si>
  <si>
    <t>Bic Techno 293 - Moravský regionální pohár 2020
Všichni CZE</t>
  </si>
  <si>
    <t xml:space="preserve">4 1 1 </t>
  </si>
  <si>
    <t xml:space="preserve">1 3 4 </t>
  </si>
  <si>
    <t xml:space="preserve">5 4 3 </t>
  </si>
  <si>
    <t xml:space="preserve">10 6 2 </t>
  </si>
  <si>
    <t xml:space="preserve">7 5 7 </t>
  </si>
  <si>
    <t>CZE 787</t>
  </si>
  <si>
    <t>1609-0256</t>
  </si>
  <si>
    <t xml:space="preserve">3 13 8 </t>
  </si>
  <si>
    <t>1130-0573</t>
  </si>
  <si>
    <t xml:space="preserve">8 12 6 </t>
  </si>
  <si>
    <t xml:space="preserve">6 11 9 </t>
  </si>
  <si>
    <t xml:space="preserve">9 7 10 </t>
  </si>
  <si>
    <t xml:space="preserve">11 10 13 </t>
  </si>
  <si>
    <t>1302-0050</t>
  </si>
  <si>
    <t xml:space="preserve">12 9 15 </t>
  </si>
  <si>
    <t>CZE 701</t>
  </si>
  <si>
    <t xml:space="preserve">15 8 16 </t>
  </si>
  <si>
    <t xml:space="preserve">16 14 11 </t>
  </si>
  <si>
    <t xml:space="preserve">14 16 12 </t>
  </si>
  <si>
    <t xml:space="preserve">13 15 14 </t>
  </si>
  <si>
    <t xml:space="preserve">17 19 17 </t>
  </si>
  <si>
    <t xml:space="preserve">18 18 18 </t>
  </si>
  <si>
    <t>CZE 91</t>
  </si>
  <si>
    <t>2101-0717</t>
  </si>
  <si>
    <t>Chalupníková Klára</t>
  </si>
  <si>
    <t xml:space="preserve">19 17 19 </t>
  </si>
  <si>
    <t xml:space="preserve">20 21 20 </t>
  </si>
  <si>
    <t>CZE 18</t>
  </si>
  <si>
    <t>2101-0726</t>
  </si>
  <si>
    <t>Dokoupilová Linda</t>
  </si>
  <si>
    <t xml:space="preserve">22 20 21 </t>
  </si>
  <si>
    <t>CZE 9</t>
  </si>
  <si>
    <t>2101-0725</t>
  </si>
  <si>
    <t>Dokoupilová Beáta</t>
  </si>
  <si>
    <t xml:space="preserve">21 22 22 </t>
  </si>
  <si>
    <t xml:space="preserve">2* 1 1 1 1 1 1 </t>
  </si>
  <si>
    <t xml:space="preserve">1 OCS* 2 2 2 2 3 </t>
  </si>
  <si>
    <t xml:space="preserve">OCS* 2 3 3 3 3 2 </t>
  </si>
  <si>
    <t xml:space="preserve">4 4 5* 4 4 4 4 </t>
  </si>
  <si>
    <t xml:space="preserve">3 3 4 5* 5 5 5 </t>
  </si>
  <si>
    <t xml:space="preserve">DNF* 5 6 6 6 6 6 </t>
  </si>
  <si>
    <t xml:space="preserve">DNF* 6 7 7 7 7 7 </t>
  </si>
  <si>
    <t xml:space="preserve">3* 1 1 2 1 1 1 </t>
  </si>
  <si>
    <t xml:space="preserve">4* 4 4 1 2 3 3 </t>
  </si>
  <si>
    <t xml:space="preserve">2 3 3 3 4* 2 4 </t>
  </si>
  <si>
    <t xml:space="preserve">1 6* 2 5 3 4 2 </t>
  </si>
  <si>
    <t xml:space="preserve">6 2 5 4 5 7 9* </t>
  </si>
  <si>
    <t xml:space="preserve">8* 5 8 7 8 5 5 </t>
  </si>
  <si>
    <t xml:space="preserve">9 11 6 OCS* 7 8 7 </t>
  </si>
  <si>
    <t xml:space="preserve">10 8 11* 6 10 6 10 </t>
  </si>
  <si>
    <t xml:space="preserve">5 10 7 11* 11 10 8 </t>
  </si>
  <si>
    <t xml:space="preserve">12* 9 10 9 12 9 6 </t>
  </si>
  <si>
    <t xml:space="preserve">7 7 13 OCS* 6 13 13 </t>
  </si>
  <si>
    <t xml:space="preserve">13 12 9 8 14* 12 12 </t>
  </si>
  <si>
    <t xml:space="preserve">11 14* 12 10 13 11 11 </t>
  </si>
  <si>
    <t xml:space="preserve">14 13 14 12 15* 14 14 </t>
  </si>
  <si>
    <t xml:space="preserve">15 17* 15 13 16 15 16 </t>
  </si>
  <si>
    <t>CZE 81</t>
  </si>
  <si>
    <t xml:space="preserve">18* 16 18 14 17 16 17 </t>
  </si>
  <si>
    <t xml:space="preserve">16 18 16 15 19* 18 18 </t>
  </si>
  <si>
    <t xml:space="preserve">17 15 19 17 21* 20 20 </t>
  </si>
  <si>
    <t xml:space="preserve">19 19 17 16 20* 19 19 </t>
  </si>
  <si>
    <t xml:space="preserve">DNC* DNC DNC DNC 18 17 15 </t>
  </si>
  <si>
    <t>CZE 56</t>
  </si>
  <si>
    <t xml:space="preserve">DNC* 20 DNC 18 DNC DNC DNC </t>
  </si>
  <si>
    <t xml:space="preserve">DNC* DNC DNC DNC DNC DNC DNC </t>
  </si>
  <si>
    <t xml:space="preserve">1 6* 3 3 1 1 </t>
  </si>
  <si>
    <t xml:space="preserve">5* 2 2 2 2 2 </t>
  </si>
  <si>
    <t xml:space="preserve">2 3 6* 1 5 3 </t>
  </si>
  <si>
    <t xml:space="preserve">4 7* 5 4 3 7 </t>
  </si>
  <si>
    <t>POL 122</t>
  </si>
  <si>
    <t>9902-0001</t>
  </si>
  <si>
    <t>Wasiewicz Aleksandra</t>
  </si>
  <si>
    <t xml:space="preserve">UFD* 1 1 6 8 10 </t>
  </si>
  <si>
    <t xml:space="preserve">3 4 8 5 7 11* </t>
  </si>
  <si>
    <t xml:space="preserve">7 17* 4 9 6 4 </t>
  </si>
  <si>
    <t xml:space="preserve">6 8 7 UFD* 4 12 </t>
  </si>
  <si>
    <t xml:space="preserve">15* 12 9 7 9 5 </t>
  </si>
  <si>
    <t>SVK 59</t>
  </si>
  <si>
    <t>9901-0005</t>
  </si>
  <si>
    <t>Pribylka Jakub</t>
  </si>
  <si>
    <t xml:space="preserve">11 16* 11 10 10 8 </t>
  </si>
  <si>
    <t xml:space="preserve">8 9 17* 8 13 13 </t>
  </si>
  <si>
    <t>POL 777</t>
  </si>
  <si>
    <t>9902-0009</t>
  </si>
  <si>
    <t>Trepcynski Stanislaw</t>
  </si>
  <si>
    <t xml:space="preserve">10 10 12 17 11 25* </t>
  </si>
  <si>
    <t xml:space="preserve">12 18 13 24* 19 6 </t>
  </si>
  <si>
    <t xml:space="preserve">9 13 18 13 18 21* </t>
  </si>
  <si>
    <t xml:space="preserve">13 22 14 23* 15 9 </t>
  </si>
  <si>
    <t xml:space="preserve">16 20* 20 14 16 15 </t>
  </si>
  <si>
    <t xml:space="preserve">19 11 21 19 25* 14 </t>
  </si>
  <si>
    <t>SVK 22</t>
  </si>
  <si>
    <t xml:space="preserve">24 14 25* 12 12 22 </t>
  </si>
  <si>
    <t>CZE 228</t>
  </si>
  <si>
    <t xml:space="preserve">20 26* 22 16 14 18 </t>
  </si>
  <si>
    <t xml:space="preserve">14 21 15 22 22 24* </t>
  </si>
  <si>
    <t>POL 307</t>
  </si>
  <si>
    <t>9902-0008</t>
  </si>
  <si>
    <t>Pomievska Maja</t>
  </si>
  <si>
    <t xml:space="preserve">21 19 19 29* 17 20 </t>
  </si>
  <si>
    <t>CZE 86</t>
  </si>
  <si>
    <t xml:space="preserve">22 23 16 18 24* 19 </t>
  </si>
  <si>
    <t xml:space="preserve">27* 25 23 15 23 17 </t>
  </si>
  <si>
    <t>POL 236</t>
  </si>
  <si>
    <t>9902-0002</t>
  </si>
  <si>
    <t>Falkiewicz Linda</t>
  </si>
  <si>
    <t xml:space="preserve">UFD* 5 10 11 DNC DNC </t>
  </si>
  <si>
    <t>POL 210</t>
  </si>
  <si>
    <t>9902-0007</t>
  </si>
  <si>
    <t>Godunov Ivan</t>
  </si>
  <si>
    <t xml:space="preserve">17 24 24 21 21 26* </t>
  </si>
  <si>
    <t xml:space="preserve">UFD* 15 29 27 20 16 </t>
  </si>
  <si>
    <t xml:space="preserve">25 27 28* 20 26 23 </t>
  </si>
  <si>
    <t>POL 397</t>
  </si>
  <si>
    <t>9902-0005</t>
  </si>
  <si>
    <t>Siwek Fronek</t>
  </si>
  <si>
    <t xml:space="preserve">18 28 27 26 28 DNC* </t>
  </si>
  <si>
    <t xml:space="preserve">28 33* 33 25 27 28 </t>
  </si>
  <si>
    <t xml:space="preserve">30 34* 30 28 29 27 </t>
  </si>
  <si>
    <t xml:space="preserve">31 32* 32 31 30 31 </t>
  </si>
  <si>
    <t xml:space="preserve">DNF* 29 26 32 DNF 30 </t>
  </si>
  <si>
    <t xml:space="preserve">26 DNF* 36 DNF 31 29 </t>
  </si>
  <si>
    <t xml:space="preserve">23 31 31 DNC* DNC DNC </t>
  </si>
  <si>
    <t>CZE 288</t>
  </si>
  <si>
    <t xml:space="preserve">29 30 35 33 DNC DNC* </t>
  </si>
  <si>
    <t xml:space="preserve">32 36 37 DNC* 32 32 </t>
  </si>
  <si>
    <t>CZE 145</t>
  </si>
  <si>
    <t>2001-0235</t>
  </si>
  <si>
    <t>Ptáčková Tereza</t>
  </si>
  <si>
    <t xml:space="preserve">DNC* 35 34 30 DNC DNC </t>
  </si>
  <si>
    <t>CZE 73</t>
  </si>
  <si>
    <t xml:space="preserve">DNC* DNF DNS DNC DNC DNC </t>
  </si>
  <si>
    <t xml:space="preserve">2 2 4 </t>
  </si>
  <si>
    <t xml:space="preserve">3 3 3 </t>
  </si>
  <si>
    <t xml:space="preserve">4 6 1 </t>
  </si>
  <si>
    <t xml:space="preserve">5 4 5 </t>
  </si>
  <si>
    <t xml:space="preserve">6 5 6 </t>
  </si>
  <si>
    <t xml:space="preserve">9 7 8 </t>
  </si>
  <si>
    <t xml:space="preserve">8 10 14 </t>
  </si>
  <si>
    <t xml:space="preserve">17 9 7 </t>
  </si>
  <si>
    <t xml:space="preserve">11 13 10 </t>
  </si>
  <si>
    <t xml:space="preserve">10 12 15 </t>
  </si>
  <si>
    <t>CZE 7841</t>
  </si>
  <si>
    <t xml:space="preserve">15 14 9 </t>
  </si>
  <si>
    <t xml:space="preserve">7 11 UFD </t>
  </si>
  <si>
    <t xml:space="preserve">12 15 13 </t>
  </si>
  <si>
    <t xml:space="preserve">16 8 UFD </t>
  </si>
  <si>
    <t xml:space="preserve">13 UFD 11 </t>
  </si>
  <si>
    <t xml:space="preserve">14 UFD 12 </t>
  </si>
  <si>
    <t xml:space="preserve">18 16 17 </t>
  </si>
  <si>
    <t xml:space="preserve">20 17 16 </t>
  </si>
  <si>
    <t xml:space="preserve">19 18 18 </t>
  </si>
  <si>
    <t xml:space="preserve">DNC DNC DNF </t>
  </si>
  <si>
    <t xml:space="preserve">2 1 1 1 4* </t>
  </si>
  <si>
    <t xml:space="preserve">3* 2 2 2 1 </t>
  </si>
  <si>
    <t xml:space="preserve">1 4* 3 3 3 </t>
  </si>
  <si>
    <t xml:space="preserve">4 3 5 6* 2 </t>
  </si>
  <si>
    <t xml:space="preserve">5 7* 7 4 5 </t>
  </si>
  <si>
    <t xml:space="preserve">12* 6 6 5 8 </t>
  </si>
  <si>
    <t>CZE 50</t>
  </si>
  <si>
    <t xml:space="preserve">8 9* 4 8 6 </t>
  </si>
  <si>
    <t xml:space="preserve">9 8 10* 7 7 </t>
  </si>
  <si>
    <t xml:space="preserve">7 5 11 10 12* </t>
  </si>
  <si>
    <t xml:space="preserve">6 10 9 11* 11 </t>
  </si>
  <si>
    <t xml:space="preserve">11 12* 8 9 10 </t>
  </si>
  <si>
    <t xml:space="preserve">10 11 12 12 14* </t>
  </si>
  <si>
    <t xml:space="preserve">14* 13 14 14 9 </t>
  </si>
  <si>
    <t xml:space="preserve">13 14 13 15* 15 </t>
  </si>
  <si>
    <t xml:space="preserve">15* 15 15 13 13 </t>
  </si>
  <si>
    <t>CZE 41</t>
  </si>
  <si>
    <t>1302-0057</t>
  </si>
  <si>
    <t>Plch Zdeněk</t>
  </si>
  <si>
    <t xml:space="preserve">16 16 17* 17 16 </t>
  </si>
  <si>
    <t>CZE 48</t>
  </si>
  <si>
    <t>1302-0059</t>
  </si>
  <si>
    <t>Plch Jan</t>
  </si>
  <si>
    <t xml:space="preserve">17 DNC* 16 16 17 </t>
  </si>
  <si>
    <t>CZE 151</t>
  </si>
  <si>
    <t>1401-0484</t>
  </si>
  <si>
    <t>Baštářová Veronika</t>
  </si>
  <si>
    <t xml:space="preserve">18 17 18 18 DNF* </t>
  </si>
  <si>
    <t>CZE 10</t>
  </si>
  <si>
    <t>2001-0244</t>
  </si>
  <si>
    <t>Řezníček Tomáš</t>
  </si>
  <si>
    <t xml:space="preserve">DNF* DNC DNC 19 18 </t>
  </si>
  <si>
    <t>CRO 69</t>
  </si>
  <si>
    <t>9910-0005</t>
  </si>
  <si>
    <t>Škoro Maroje</t>
  </si>
  <si>
    <t xml:space="preserve">1 1 2* 1 1 1 2* 1 </t>
  </si>
  <si>
    <t xml:space="preserve">2* 2* 1 2 2 2 1 2 </t>
  </si>
  <si>
    <t xml:space="preserve">4* 4 4 3 5* 3 4 3 </t>
  </si>
  <si>
    <t xml:space="preserve">3 3 5* 4 3 5* 5 5 </t>
  </si>
  <si>
    <t>CZE 2103</t>
  </si>
  <si>
    <t xml:space="preserve">5* 5 3 RET* 4 4 3 4 </t>
  </si>
  <si>
    <t xml:space="preserve">6* 6 6 5 6 6 7* 6 </t>
  </si>
  <si>
    <t xml:space="preserve">8 DNC* 8 DNC* DNC 7 6 7 </t>
  </si>
  <si>
    <t xml:space="preserve">7 DNC* 7 DNC* DNC 8 DNC DNC </t>
  </si>
  <si>
    <t xml:space="preserve">1 1 1 1 2* 1 2 </t>
  </si>
  <si>
    <t xml:space="preserve">2 3 2 3 3 4* 1 </t>
  </si>
  <si>
    <t xml:space="preserve">4* 2 3 2 4 2 3 </t>
  </si>
  <si>
    <t xml:space="preserve">3 5 4 10 1 7 RET* </t>
  </si>
  <si>
    <t xml:space="preserve">7 6 DNC* 4 6 3 6 </t>
  </si>
  <si>
    <t xml:space="preserve">6 12* 10 7 8 5 7 </t>
  </si>
  <si>
    <t xml:space="preserve">5 17* 12 8 5 8 5 </t>
  </si>
  <si>
    <t xml:space="preserve">11 7 5 6 7 10 RET* </t>
  </si>
  <si>
    <t xml:space="preserve">12 4 6 9 11 9 RET* </t>
  </si>
  <si>
    <t xml:space="preserve">16* 16 13 5 9 6 4 </t>
  </si>
  <si>
    <t xml:space="preserve">9 8 8 14* 10 12 8 </t>
  </si>
  <si>
    <t xml:space="preserve">8 13 7 16* 13 14 9 </t>
  </si>
  <si>
    <t xml:space="preserve">13 11 9 12 15* 11 10 </t>
  </si>
  <si>
    <t xml:space="preserve">10 9 11 11 14 16* 11 </t>
  </si>
  <si>
    <t xml:space="preserve">14 15 16* 13 12 15 13 </t>
  </si>
  <si>
    <t xml:space="preserve">15 14 14 15 17* 13 12 </t>
  </si>
  <si>
    <t xml:space="preserve">17 10 15 DNC* 16 17 15 </t>
  </si>
  <si>
    <t xml:space="preserve">18 18 17 DNC* DNC UFD 14 </t>
  </si>
  <si>
    <t xml:space="preserve">DNC* DNC DNC DNF DNC DNC DNC </t>
  </si>
  <si>
    <t>Pavlidisová Natálie</t>
  </si>
  <si>
    <t>Pavlidisová Michaela</t>
  </si>
  <si>
    <t>Štěpánková Jana</t>
  </si>
  <si>
    <t>Licek Tomáš</t>
  </si>
  <si>
    <t>Mahor Martin</t>
  </si>
  <si>
    <t>Ptáčková Markéta</t>
  </si>
  <si>
    <t>Nedvěd Jiří</t>
  </si>
  <si>
    <t>Dlouhá Martina</t>
  </si>
  <si>
    <t>Kubarski Adam</t>
  </si>
  <si>
    <t>Kir Milan</t>
  </si>
  <si>
    <t>Šturc Petr</t>
  </si>
  <si>
    <t>Sehnalová Klára</t>
  </si>
  <si>
    <t>Václavek Petr</t>
  </si>
  <si>
    <t>Nízký počet závodníků</t>
  </si>
  <si>
    <t xml:space="preserve">1 5 5 </t>
  </si>
  <si>
    <t xml:space="preserve">4 6 3 </t>
  </si>
  <si>
    <t xml:space="preserve">5 8 1 </t>
  </si>
  <si>
    <t xml:space="preserve">3 4 9 </t>
  </si>
  <si>
    <t xml:space="preserve">9 1 7 </t>
  </si>
  <si>
    <t xml:space="preserve">8 7 2 </t>
  </si>
  <si>
    <t xml:space="preserve">7 3 8 </t>
  </si>
  <si>
    <t xml:space="preserve">6 12 10 </t>
  </si>
  <si>
    <t xml:space="preserve">11 11 6 </t>
  </si>
  <si>
    <t xml:space="preserve">10 9 13 </t>
  </si>
  <si>
    <t xml:space="preserve">13 10 11 </t>
  </si>
  <si>
    <t xml:space="preserve">12 13 14 </t>
  </si>
  <si>
    <t xml:space="preserve">14 15 12 </t>
  </si>
  <si>
    <t xml:space="preserve">19 14 15 </t>
  </si>
  <si>
    <t xml:space="preserve">15 19 16 </t>
  </si>
  <si>
    <t xml:space="preserve">16 18 18 </t>
  </si>
  <si>
    <t>CZE 105</t>
  </si>
  <si>
    <t xml:space="preserve">17 17 19 </t>
  </si>
  <si>
    <t xml:space="preserve">DNS DNF DNC </t>
  </si>
  <si>
    <t xml:space="preserve">DNC DNC DNC </t>
  </si>
  <si>
    <t xml:space="preserve">1 1 2* 1 </t>
  </si>
  <si>
    <t xml:space="preserve">2* 2 1 2 </t>
  </si>
  <si>
    <t xml:space="preserve">5* 3 5 3 </t>
  </si>
  <si>
    <t xml:space="preserve">3 4 7* 4 </t>
  </si>
  <si>
    <t xml:space="preserve">7 12* 4 5 </t>
  </si>
  <si>
    <t xml:space="preserve">9* 8 3 6 </t>
  </si>
  <si>
    <t xml:space="preserve">4 5 9 12* </t>
  </si>
  <si>
    <t xml:space="preserve">6 7 6 9* </t>
  </si>
  <si>
    <t xml:space="preserve">12* 9 8 7 </t>
  </si>
  <si>
    <t xml:space="preserve">11 6 13* 8 </t>
  </si>
  <si>
    <t xml:space="preserve">8 11* 10 10 </t>
  </si>
  <si>
    <t xml:space="preserve">10 10 12* 11 </t>
  </si>
  <si>
    <t xml:space="preserve">14* 13 11 13 </t>
  </si>
  <si>
    <t xml:space="preserve">13 14 14 DNF* </t>
  </si>
  <si>
    <t xml:space="preserve">15 15 DNC* DNC </t>
  </si>
  <si>
    <t xml:space="preserve">16 DNF* DNS DNC </t>
  </si>
  <si>
    <t>CZE 103</t>
  </si>
  <si>
    <t>1705-0203</t>
  </si>
  <si>
    <t xml:space="preserve">DNF* DNC DNC DNC 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</si>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</sst>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8" fillId="0" borderId="49"/>
  </cellStyleXfs>
  <cellXfs count="141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46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wrapText="1"/>
    </xf>
    <xf numFmtId="0" fontId="0" fillId="0" borderId="16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5" fillId="0" borderId="16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3" borderId="33" xfId="0" applyFill="1" applyBorder="1"/>
    <xf numFmtId="0" fontId="0" fillId="0" borderId="32" xfId="0" applyBorder="1"/>
    <xf numFmtId="0" fontId="0" fillId="4" borderId="34" xfId="0" applyFill="1" applyBorder="1"/>
    <xf numFmtId="0" fontId="0" fillId="5" borderId="35" xfId="0" applyFill="1" applyBorder="1"/>
    <xf numFmtId="0" fontId="0" fillId="0" borderId="32" xfId="0" applyBorder="1"/>
    <xf numFmtId="0" fontId="0" fillId="6" borderId="36" xfId="0" applyFill="1" applyBorder="1"/>
    <xf numFmtId="0" fontId="0" fillId="7" borderId="37" xfId="0" applyFill="1" applyBorder="1"/>
    <xf numFmtId="0" fontId="0" fillId="3" borderId="33" xfId="0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2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8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9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4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9" xfId="0" applyBorder="1"/>
    <xf numFmtId="0" fontId="0" fillId="0" borderId="41" xfId="0" applyBorder="1"/>
    <xf numFmtId="0" fontId="4" fillId="0" borderId="15" xfId="0" applyFont="1" applyBorder="1"/>
    <xf numFmtId="0" fontId="0" fillId="0" borderId="42" xfId="0" applyBorder="1"/>
    <xf numFmtId="0" fontId="4" fillId="8" borderId="43" xfId="0" applyFont="1" applyFill="1" applyBorder="1"/>
    <xf numFmtId="0" fontId="0" fillId="4" borderId="34" xfId="0" applyFill="1" applyBorder="1"/>
    <xf numFmtId="0" fontId="0" fillId="9" borderId="44" xfId="0" applyFill="1" applyBorder="1"/>
    <xf numFmtId="0" fontId="0" fillId="5" borderId="35" xfId="0" applyFill="1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8" xfId="0" applyFont="1" applyBorder="1"/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8" xfId="0" applyBorder="1"/>
    <xf numFmtId="0" fontId="1" fillId="0" borderId="47" xfId="0" applyFont="1" applyBorder="1"/>
    <xf numFmtId="0" fontId="0" fillId="0" borderId="48" xfId="0" applyBorder="1"/>
    <xf numFmtId="0" fontId="1" fillId="0" borderId="12" xfId="0" applyFont="1" applyBorder="1"/>
    <xf numFmtId="0" fontId="1" fillId="0" borderId="48" xfId="0" applyFont="1" applyBorder="1"/>
    <xf numFmtId="0" fontId="0" fillId="0" borderId="0" xfId="0"/>
    <xf numFmtId="0" fontId="4" fillId="0" borderId="20" xfId="0" applyFont="1" applyBorder="1"/>
    <xf numFmtId="0" fontId="0" fillId="0" borderId="4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8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49" xfId="1"/>
    <xf numFmtId="0" fontId="8" fillId="0" borderId="49" xfId="1"/>
    <xf numFmtId="0" fontId="8" fillId="0" borderId="49" xfId="1"/>
    <xf numFmtId="0" fontId="8" fillId="0" borderId="49" xfId="1"/>
    <xf numFmtId="0" fontId="8" fillId="0" borderId="49" xfId="1"/>
    <xf numFmtId="0" fontId="8" fillId="0" borderId="49" xfId="1"/>
    <xf numFmtId="0" fontId="8" fillId="0" borderId="49" xfId="1"/>
    <xf numFmtId="0" fontId="8" fillId="0" borderId="49" xfId="1"/>
    <xf numFmtId="0" fontId="0" fillId="0" borderId="53" xfId="0" applyBorder="1"/>
    <xf numFmtId="0" fontId="0" fillId="0" borderId="49" xfId="0" applyBorder="1"/>
    <xf numFmtId="0" fontId="0" fillId="10" borderId="53" xfId="0" applyFill="1" applyBorder="1"/>
    <xf numFmtId="0" fontId="0" fillId="10" borderId="49" xfId="0" applyFill="1" applyBorder="1"/>
    <xf numFmtId="0" fontId="8" fillId="0" borderId="49" xfId="1"/>
    <xf numFmtId="0" fontId="4" fillId="0" borderId="5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0" fillId="0" borderId="54" xfId="0" applyFill="1" applyBorder="1"/>
    <xf numFmtId="0" fontId="0" fillId="0" borderId="49" xfId="0" applyFill="1" applyBorder="1"/>
  </cellXfs>
  <cellStyles count="2">
    <cellStyle name="Normální" xfId="0" builtinId="0" customBuiltin="1"/>
    <cellStyle name="Normální 2" xfId="1" xr:uid="{C791E918-9751-42DB-BE4C-02DC0BBA9D2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3">
    <pageSetUpPr fitToPage="1"/>
  </sheetPr>
  <dimension ref="A1:AA88"/>
  <sheetViews>
    <sheetView tabSelected="1" workbookViewId="0">
      <selection activeCell="A7" sqref="A7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2020</v>
      </c>
      <c r="D1" t="s">
        <v>2</v>
      </c>
      <c r="E1" s="2" t="s">
        <v>3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5" t="s">
        <v>338</v>
      </c>
      <c r="B4" s="136"/>
      <c r="C4" s="136"/>
      <c r="D4" s="137"/>
      <c r="E4" s="137"/>
      <c r="F4" s="81">
        <v>202110</v>
      </c>
      <c r="G4" s="82">
        <v>201607</v>
      </c>
      <c r="H4" s="82">
        <v>202007</v>
      </c>
      <c r="I4" s="82">
        <v>201620</v>
      </c>
      <c r="J4" s="82">
        <v>201807</v>
      </c>
      <c r="K4" s="83"/>
      <c r="L4" s="80"/>
      <c r="M4" s="39"/>
      <c r="N4" s="39"/>
      <c r="O4" s="39"/>
      <c r="P4" s="38" t="s">
        <v>10</v>
      </c>
      <c r="Q4" s="38" t="s">
        <v>9</v>
      </c>
      <c r="R4" s="38" t="s">
        <v>87</v>
      </c>
      <c r="S4" s="38" t="s">
        <v>13</v>
      </c>
      <c r="T4" s="38" t="s">
        <v>11</v>
      </c>
      <c r="U4" s="38"/>
      <c r="V4" s="38"/>
      <c r="W4" s="38"/>
      <c r="X4" s="38"/>
      <c r="Y4" s="40"/>
      <c r="Z4" s="41"/>
    </row>
    <row r="5" spans="1:26" x14ac:dyDescent="0.2">
      <c r="A5" s="43"/>
      <c r="B5" s="105"/>
      <c r="C5" s="86"/>
      <c r="D5" s="44"/>
      <c r="E5" s="45" t="s">
        <v>14</v>
      </c>
      <c r="F5" s="46">
        <v>22</v>
      </c>
      <c r="G5" s="47">
        <v>21</v>
      </c>
      <c r="H5" s="47">
        <v>38</v>
      </c>
      <c r="I5" s="48">
        <v>19</v>
      </c>
      <c r="J5" s="48">
        <v>21</v>
      </c>
      <c r="K5" s="47"/>
      <c r="L5" s="47"/>
      <c r="M5" s="47"/>
      <c r="N5" s="47"/>
      <c r="O5" s="49"/>
      <c r="P5" s="32">
        <v>202110</v>
      </c>
      <c r="Q5" s="50">
        <v>201607</v>
      </c>
      <c r="R5" s="50">
        <v>202007</v>
      </c>
      <c r="S5" s="50">
        <v>201620</v>
      </c>
      <c r="T5" s="50">
        <v>201807</v>
      </c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10">
        <v>1</v>
      </c>
      <c r="C7" s="95" t="s">
        <v>23</v>
      </c>
      <c r="D7" s="100" t="s">
        <v>25</v>
      </c>
      <c r="E7" s="102" t="s">
        <v>26</v>
      </c>
      <c r="F7" s="33">
        <v>1</v>
      </c>
      <c r="G7" s="34">
        <v>1</v>
      </c>
      <c r="H7" s="34"/>
      <c r="I7" s="34">
        <v>1</v>
      </c>
      <c r="J7" s="34">
        <v>2</v>
      </c>
      <c r="K7" s="34"/>
      <c r="L7" s="34"/>
      <c r="M7" s="34"/>
      <c r="N7" s="34"/>
      <c r="O7" s="35"/>
      <c r="P7" s="33">
        <f>IF((F7&gt;0),ROUND((101+1000*(LOG10($F$5)-LOG10(F7)))*$A$2,0),0)</f>
        <v>10104</v>
      </c>
      <c r="Q7" s="34">
        <f>IF((G7&gt;0),ROUND((101+1000*(LOG10($G$5)-LOG10(G7)))*$A$2,0),0)</f>
        <v>9963</v>
      </c>
      <c r="R7" s="34">
        <f>IF((H7&gt;0),ROUND((101+1000*(LOG10($H$5)-LOG10(H7)))*$A$2,0),0)</f>
        <v>0</v>
      </c>
      <c r="S7" s="34">
        <f>IF((I7&gt;0),ROUND((101+1000*(LOG10($I$5)-LOG10(I7)))*$A$2,0),0)</f>
        <v>9658</v>
      </c>
      <c r="T7" s="34">
        <f>IF((J7&gt;0),ROUND((101+1000*(LOG10($J$5)-LOG10(J7)))*$A$2,0),0)</f>
        <v>7855</v>
      </c>
      <c r="U7" s="59">
        <f>IF((K7&gt;0),ROUND((101+1000*(LOG10($K$5)-LOG10(K7)))*$A$2,0),0)</f>
        <v>0</v>
      </c>
      <c r="V7" s="36">
        <f>IF((L7&gt;0),ROUND((101+1000*(LOG10($L$5)-LOG10(L7)))*$A$2,0),0)</f>
        <v>0</v>
      </c>
      <c r="W7" s="36">
        <f>IF((M7&gt;0),ROUND((101+1000*(LOG10($M$5)-LOG10(M7)))*$A$2,0),0)</f>
        <v>0</v>
      </c>
      <c r="X7" s="34">
        <f>IF((N7&gt;0),ROUND((101+1000*(LOG10($N$5)-LOG10(N7)))*$A$2,0),0)</f>
        <v>0</v>
      </c>
      <c r="Y7" s="34">
        <f>IF((O7&gt;0),ROUND((101+1000*(LOG10($O$5)-LOG10(O7)))*$A$2,0),0)</f>
        <v>0</v>
      </c>
      <c r="Z7" s="37">
        <f>SUM(LARGE(P7:Y7,1),LARGE(P7:Y7,2),LARGE(P7:Y7,3),LARGE(P7:Y7,4))</f>
        <v>37580</v>
      </c>
    </row>
    <row r="8" spans="1:26" x14ac:dyDescent="0.2">
      <c r="A8" s="30">
        <v>2</v>
      </c>
      <c r="B8" s="111">
        <v>1</v>
      </c>
      <c r="C8" s="96" t="s">
        <v>27</v>
      </c>
      <c r="D8" s="22" t="s">
        <v>45</v>
      </c>
      <c r="E8" s="23" t="s">
        <v>46</v>
      </c>
      <c r="F8" s="24">
        <v>3</v>
      </c>
      <c r="G8" s="25">
        <v>2</v>
      </c>
      <c r="H8" s="25">
        <v>7</v>
      </c>
      <c r="I8" s="25">
        <v>2</v>
      </c>
      <c r="J8" s="25">
        <v>1</v>
      </c>
      <c r="K8" s="25"/>
      <c r="L8" s="25"/>
      <c r="M8" s="25"/>
      <c r="N8" s="25"/>
      <c r="O8" s="31"/>
      <c r="P8" s="24">
        <f>IF((F8&gt;0),ROUND((101+1000*(LOG10($F$5)-LOG10(F8)))*$A$2,0),0)</f>
        <v>6764</v>
      </c>
      <c r="Q8" s="25">
        <f>IF((G8&gt;0),ROUND((101+1000*(LOG10($G$5)-LOG10(G8)))*$A$2,0),0)</f>
        <v>7855</v>
      </c>
      <c r="R8" s="25">
        <f>IF((H8&gt;0),ROUND((101+1000*(LOG10($H$5)-LOG10(H8)))*$A$2,0),0)</f>
        <v>5850</v>
      </c>
      <c r="S8" s="25">
        <f>IF((I8&gt;0),ROUND((101+1000*(LOG10($I$5)-LOG10(I8)))*$A$2,0),0)</f>
        <v>7551</v>
      </c>
      <c r="T8" s="25">
        <f>IF((J8&gt;0),ROUND((101+1000*(LOG10($J$5)-LOG10(J8)))*$A$2,0),0)</f>
        <v>9963</v>
      </c>
      <c r="U8" s="60">
        <f>IF((K8&gt;0),ROUND((101+1000*(LOG10($K$5)-LOG10(K8)))*$A$2,0),0)</f>
        <v>0</v>
      </c>
      <c r="V8" s="58">
        <f>IF((L8&gt;0),ROUND((101+1000*(LOG10($L$5)-LOG10(L8)))*$A$2,0),0)</f>
        <v>0</v>
      </c>
      <c r="W8" s="21">
        <f>IF((M8&gt;0),ROUND((101+1000*(LOG10($M$5)-LOG10(M8)))*$A$2,0),0)</f>
        <v>0</v>
      </c>
      <c r="X8" s="20">
        <f>IF((N8&gt;0),ROUND((101+1000*(LOG10($N$5)-LOG10(N8)))*$A$2,0),0)</f>
        <v>0</v>
      </c>
      <c r="Y8" s="20">
        <f>IF((O8&gt;0),ROUND((101+1000*(LOG10($O$5)-LOG10(O8)))*$A$2,0),0)</f>
        <v>0</v>
      </c>
      <c r="Z8" s="37">
        <f>SUM(LARGE(P8:Y8,1),LARGE(P8:Y8,2),LARGE(P8:Y8,3),LARGE(P8:Y8,4))</f>
        <v>32133</v>
      </c>
    </row>
    <row r="9" spans="1:26" x14ac:dyDescent="0.2">
      <c r="A9" s="29">
        <v>3</v>
      </c>
      <c r="B9" s="112">
        <v>2</v>
      </c>
      <c r="C9" s="97" t="s">
        <v>27</v>
      </c>
      <c r="D9" s="26" t="s">
        <v>28</v>
      </c>
      <c r="E9" s="23" t="s">
        <v>29</v>
      </c>
      <c r="F9" s="24">
        <v>2</v>
      </c>
      <c r="G9" s="99">
        <v>3</v>
      </c>
      <c r="H9" s="99">
        <v>3</v>
      </c>
      <c r="I9" s="99">
        <v>3</v>
      </c>
      <c r="J9" s="99">
        <v>3</v>
      </c>
      <c r="K9" s="99"/>
      <c r="L9" s="99"/>
      <c r="M9" s="99"/>
      <c r="N9" s="99"/>
      <c r="O9" s="31"/>
      <c r="P9" s="24">
        <f>IF((F9&gt;0),ROUND((101+1000*(LOG10($F$5)-LOG10(F9)))*$A$2,0),0)</f>
        <v>7997</v>
      </c>
      <c r="Q9" s="99">
        <f>IF((G9&gt;0),ROUND((101+1000*(LOG10($G$5)-LOG10(G9)))*$A$2,0),0)</f>
        <v>6623</v>
      </c>
      <c r="R9" s="99">
        <f>IF((H9&gt;0),ROUND((101+1000*(LOG10($H$5)-LOG10(H9)))*$A$2,0),0)</f>
        <v>8426</v>
      </c>
      <c r="S9" s="99">
        <f>IF((I9&gt;0),ROUND((101+1000*(LOG10($I$5)-LOG10(I9)))*$A$2,0),0)</f>
        <v>6318</v>
      </c>
      <c r="T9" s="99">
        <f>IF((J9&gt;0),ROUND((101+1000*(LOG10($J$5)-LOG10(J9)))*$A$2,0),0)</f>
        <v>6623</v>
      </c>
      <c r="U9" s="60">
        <f>IF((K9&gt;0),ROUND((101+1000*(LOG10($K$5)-LOG10(K9)))*$A$2,0),0)</f>
        <v>0</v>
      </c>
      <c r="V9" s="58">
        <f>IF((L9&gt;0),ROUND((101+1000*(LOG10($L$5)-LOG10(L9)))*$A$2,0),0)</f>
        <v>0</v>
      </c>
      <c r="W9" s="21">
        <f>IF((M9&gt;0),ROUND((101+1000*(LOG10($M$5)-LOG10(M9)))*$A$2,0),0)</f>
        <v>0</v>
      </c>
      <c r="X9" s="20">
        <f>IF((N9&gt;0),ROUND((101+1000*(LOG10($N$5)-LOG10(N9)))*$A$2,0),0)</f>
        <v>0</v>
      </c>
      <c r="Y9" s="20">
        <f>IF((O9&gt;0),ROUND((101+1000*(LOG10($O$5)-LOG10(O9)))*$A$2,0),0)</f>
        <v>0</v>
      </c>
      <c r="Z9" s="37">
        <f>SUM(LARGE(P9:Y9,1),LARGE(P9:Y9,2),LARGE(P9:Y9,3),LARGE(P9:Y9,4))</f>
        <v>29669</v>
      </c>
    </row>
    <row r="10" spans="1:26" x14ac:dyDescent="0.2">
      <c r="A10" s="30">
        <v>4</v>
      </c>
      <c r="B10" s="111">
        <v>2</v>
      </c>
      <c r="C10" s="96" t="s">
        <v>23</v>
      </c>
      <c r="D10" s="22" t="s">
        <v>33</v>
      </c>
      <c r="E10" s="23" t="s">
        <v>34</v>
      </c>
      <c r="F10" s="24">
        <v>5</v>
      </c>
      <c r="G10" s="25"/>
      <c r="H10" s="25">
        <v>2</v>
      </c>
      <c r="I10" s="25">
        <v>5</v>
      </c>
      <c r="J10" s="25">
        <v>5</v>
      </c>
      <c r="K10" s="25"/>
      <c r="L10" s="25"/>
      <c r="M10" s="25"/>
      <c r="N10" s="25"/>
      <c r="O10" s="31"/>
      <c r="P10" s="24">
        <f>IF((F10&gt;0),ROUND((101+1000*(LOG10($F$5)-LOG10(F10)))*$A$2,0),0)</f>
        <v>5211</v>
      </c>
      <c r="Q10" s="25">
        <f>IF((G10&gt;0),ROUND((101+1000*(LOG10($G$5)-LOG10(G10)))*$A$2,0),0)</f>
        <v>0</v>
      </c>
      <c r="R10" s="25">
        <f>IF((H10&gt;0),ROUND((101+1000*(LOG10($H$5)-LOG10(H10)))*$A$2,0),0)</f>
        <v>9658</v>
      </c>
      <c r="S10" s="25">
        <f>IF((I10&gt;0),ROUND((101+1000*(LOG10($I$5)-LOG10(I10)))*$A$2,0),0)</f>
        <v>4765</v>
      </c>
      <c r="T10" s="25">
        <f>IF((J10&gt;0),ROUND((101+1000*(LOG10($J$5)-LOG10(J10)))*$A$2,0),0)</f>
        <v>5070</v>
      </c>
      <c r="U10" s="60">
        <f>IF((K10&gt;0),ROUND((101+1000*(LOG10($K$5)-LOG10(K10)))*$A$2,0),0)</f>
        <v>0</v>
      </c>
      <c r="V10" s="58">
        <f>IF((L10&gt;0),ROUND((101+1000*(LOG10($L$5)-LOG10(L10)))*$A$2,0),0)</f>
        <v>0</v>
      </c>
      <c r="W10" s="21">
        <f>IF((M10&gt;0),ROUND((101+1000*(LOG10($M$5)-LOG10(M10)))*$A$2,0),0)</f>
        <v>0</v>
      </c>
      <c r="X10" s="20">
        <f>IF((N10&gt;0),ROUND((101+1000*(LOG10($N$5)-LOG10(N10)))*$A$2,0),0)</f>
        <v>0</v>
      </c>
      <c r="Y10" s="20">
        <f>IF((O10&gt;0),ROUND((101+1000*(LOG10($O$5)-LOG10(O10)))*$A$2,0),0)</f>
        <v>0</v>
      </c>
      <c r="Z10" s="37">
        <f>SUM(LARGE(P10:Y10,1),LARGE(P10:Y10,2),LARGE(P10:Y10,3),LARGE(P10:Y10,4))</f>
        <v>24704</v>
      </c>
    </row>
    <row r="11" spans="1:26" x14ac:dyDescent="0.2">
      <c r="A11" s="29">
        <v>5</v>
      </c>
      <c r="B11" s="112">
        <v>3</v>
      </c>
      <c r="C11" s="97" t="s">
        <v>27</v>
      </c>
      <c r="D11" s="26" t="s">
        <v>35</v>
      </c>
      <c r="E11" s="23" t="s">
        <v>36</v>
      </c>
      <c r="F11" s="24">
        <v>6</v>
      </c>
      <c r="G11" s="25">
        <v>5</v>
      </c>
      <c r="H11" s="25">
        <v>6</v>
      </c>
      <c r="I11" s="25">
        <v>4</v>
      </c>
      <c r="J11" s="25">
        <v>7</v>
      </c>
      <c r="K11" s="25"/>
      <c r="L11" s="25"/>
      <c r="M11" s="25"/>
      <c r="N11" s="25"/>
      <c r="O11" s="31"/>
      <c r="P11" s="24">
        <f>IF((F11&gt;0),ROUND((101+1000*(LOG10($F$5)-LOG10(F11)))*$A$2,0),0)</f>
        <v>4657</v>
      </c>
      <c r="Q11" s="25">
        <f>IF((G11&gt;0),ROUND((101+1000*(LOG10($G$5)-LOG10(G11)))*$A$2,0),0)</f>
        <v>5070</v>
      </c>
      <c r="R11" s="25">
        <f>IF((H11&gt;0),ROUND((101+1000*(LOG10($H$5)-LOG10(H11)))*$A$2,0),0)</f>
        <v>6318</v>
      </c>
      <c r="S11" s="25">
        <f>IF((I11&gt;0),ROUND((101+1000*(LOG10($I$5)-LOG10(I11)))*$A$2,0),0)</f>
        <v>5444</v>
      </c>
      <c r="T11" s="25">
        <f>IF((J11&gt;0),ROUND((101+1000*(LOG10($J$5)-LOG10(J11)))*$A$2,0),0)</f>
        <v>4047</v>
      </c>
      <c r="U11" s="60">
        <f>IF((K11&gt;0),ROUND((101+1000*(LOG10($K$5)-LOG10(K11)))*$A$2,0),0)</f>
        <v>0</v>
      </c>
      <c r="V11" s="58">
        <f>IF((L11&gt;0),ROUND((101+1000*(LOG10($L$5)-LOG10(L11)))*$A$2,0),0)</f>
        <v>0</v>
      </c>
      <c r="W11" s="21">
        <f>IF((M11&gt;0),ROUND((101+1000*(LOG10($M$5)-LOG10(M11)))*$A$2,0),0)</f>
        <v>0</v>
      </c>
      <c r="X11" s="20">
        <f>IF((N11&gt;0),ROUND((101+1000*(LOG10($N$5)-LOG10(N11)))*$A$2,0),0)</f>
        <v>0</v>
      </c>
      <c r="Y11" s="20">
        <f>IF((O11&gt;0),ROUND((101+1000*(LOG10($O$5)-LOG10(O11)))*$A$2,0),0)</f>
        <v>0</v>
      </c>
      <c r="Z11" s="37">
        <f>SUM(LARGE(P11:Y11,1),LARGE(P11:Y11,2),LARGE(P11:Y11,3),LARGE(P11:Y11,4))</f>
        <v>21489</v>
      </c>
    </row>
    <row r="12" spans="1:26" x14ac:dyDescent="0.2">
      <c r="A12" s="30">
        <v>6</v>
      </c>
      <c r="B12" s="111">
        <v>4</v>
      </c>
      <c r="C12" s="96" t="s">
        <v>27</v>
      </c>
      <c r="D12" s="22" t="s">
        <v>40</v>
      </c>
      <c r="E12" s="23" t="s">
        <v>41</v>
      </c>
      <c r="F12" s="24">
        <v>4</v>
      </c>
      <c r="G12" s="25">
        <v>6</v>
      </c>
      <c r="H12" s="25">
        <v>8</v>
      </c>
      <c r="I12" s="25">
        <v>6</v>
      </c>
      <c r="J12" s="25">
        <v>8</v>
      </c>
      <c r="K12" s="25"/>
      <c r="L12" s="25"/>
      <c r="M12" s="25"/>
      <c r="N12" s="25"/>
      <c r="O12" s="31"/>
      <c r="P12" s="24">
        <f>IF((F12&gt;0),ROUND((101+1000*(LOG10($F$5)-LOG10(F12)))*$A$2,0),0)</f>
        <v>5890</v>
      </c>
      <c r="Q12" s="25">
        <f>IF((G12&gt;0),ROUND((101+1000*(LOG10($G$5)-LOG10(G12)))*$A$2,0),0)</f>
        <v>4515</v>
      </c>
      <c r="R12" s="25">
        <f>IF((H12&gt;0),ROUND((101+1000*(LOG10($H$5)-LOG10(H12)))*$A$2,0),0)</f>
        <v>5444</v>
      </c>
      <c r="S12" s="25">
        <f>IF((I12&gt;0),ROUND((101+1000*(LOG10($I$5)-LOG10(I12)))*$A$2,0),0)</f>
        <v>4211</v>
      </c>
      <c r="T12" s="25">
        <f>IF((J12&gt;0),ROUND((101+1000*(LOG10($J$5)-LOG10(J12)))*$A$2,0),0)</f>
        <v>3641</v>
      </c>
      <c r="U12" s="60">
        <f>IF((K12&gt;0),ROUND((101+1000*(LOG10($K$5)-LOG10(K12)))*$A$2,0),0)</f>
        <v>0</v>
      </c>
      <c r="V12" s="58">
        <f>IF((L12&gt;0),ROUND((101+1000*(LOG10($L$5)-LOG10(L12)))*$A$2,0),0)</f>
        <v>0</v>
      </c>
      <c r="W12" s="21">
        <f>IF((M12&gt;0),ROUND((101+1000*(LOG10($M$5)-LOG10(M12)))*$A$2,0),0)</f>
        <v>0</v>
      </c>
      <c r="X12" s="20">
        <f>IF((N12&gt;0),ROUND((101+1000*(LOG10($N$5)-LOG10(N12)))*$A$2,0),0)</f>
        <v>0</v>
      </c>
      <c r="Y12" s="20">
        <f>IF((O12&gt;0),ROUND((101+1000*(LOG10($O$5)-LOG10(O12)))*$A$2,0),0)</f>
        <v>0</v>
      </c>
      <c r="Z12" s="37">
        <f>SUM(LARGE(P12:Y12,1),LARGE(P12:Y12,2),LARGE(P12:Y12,3),LARGE(P12:Y12,4))</f>
        <v>20060</v>
      </c>
    </row>
    <row r="13" spans="1:26" x14ac:dyDescent="0.2">
      <c r="A13" s="29">
        <v>7</v>
      </c>
      <c r="B13" s="112">
        <v>5</v>
      </c>
      <c r="C13" s="97" t="s">
        <v>27</v>
      </c>
      <c r="D13" s="26" t="s">
        <v>38</v>
      </c>
      <c r="E13" s="23" t="s">
        <v>39</v>
      </c>
      <c r="F13" s="24">
        <v>9</v>
      </c>
      <c r="G13" s="25">
        <v>8</v>
      </c>
      <c r="H13" s="25">
        <v>9</v>
      </c>
      <c r="I13" s="25">
        <v>9</v>
      </c>
      <c r="J13" s="25">
        <v>4</v>
      </c>
      <c r="K13" s="25"/>
      <c r="L13" s="25"/>
      <c r="M13" s="25"/>
      <c r="N13" s="25"/>
      <c r="O13" s="31"/>
      <c r="P13" s="24">
        <f>IF((F13&gt;0),ROUND((101+1000*(LOG10($F$5)-LOG10(F13)))*$A$2,0),0)</f>
        <v>3424</v>
      </c>
      <c r="Q13" s="25">
        <f>IF((G13&gt;0),ROUND((101+1000*(LOG10($G$5)-LOG10(G13)))*$A$2,0),0)</f>
        <v>3641</v>
      </c>
      <c r="R13" s="25">
        <f>IF((H13&gt;0),ROUND((101+1000*(LOG10($H$5)-LOG10(H13)))*$A$2,0),0)</f>
        <v>5086</v>
      </c>
      <c r="S13" s="25">
        <f>IF((I13&gt;0),ROUND((101+1000*(LOG10($I$5)-LOG10(I13)))*$A$2,0),0)</f>
        <v>2979</v>
      </c>
      <c r="T13" s="25">
        <f>IF((J13&gt;0),ROUND((101+1000*(LOG10($J$5)-LOG10(J13)))*$A$2,0),0)</f>
        <v>5748</v>
      </c>
      <c r="U13" s="60">
        <f>IF((K13&gt;0),ROUND((101+1000*(LOG10($K$5)-LOG10(K13)))*$A$2,0),0)</f>
        <v>0</v>
      </c>
      <c r="V13" s="58">
        <f>IF((L13&gt;0),ROUND((101+1000*(LOG10($L$5)-LOG10(L13)))*$A$2,0),0)</f>
        <v>0</v>
      </c>
      <c r="W13" s="21">
        <f>IF((M13&gt;0),ROUND((101+1000*(LOG10($M$5)-LOG10(M13)))*$A$2,0),0)</f>
        <v>0</v>
      </c>
      <c r="X13" s="20">
        <f>IF((N13&gt;0),ROUND((101+1000*(LOG10($N$5)-LOG10(N13)))*$A$2,0),0)</f>
        <v>0</v>
      </c>
      <c r="Y13" s="20">
        <f>IF((O13&gt;0),ROUND((101+1000*(LOG10($O$5)-LOG10(O13)))*$A$2,0),0)</f>
        <v>0</v>
      </c>
      <c r="Z13" s="37">
        <f>SUM(LARGE(P13:Y13,1),LARGE(P13:Y13,2),LARGE(P13:Y13,3),LARGE(P13:Y13,4))</f>
        <v>17899</v>
      </c>
    </row>
    <row r="14" spans="1:26" x14ac:dyDescent="0.2">
      <c r="A14" s="30">
        <v>8</v>
      </c>
      <c r="B14" s="111">
        <v>3</v>
      </c>
      <c r="C14" s="96" t="s">
        <v>23</v>
      </c>
      <c r="D14" s="22" t="s">
        <v>349</v>
      </c>
      <c r="E14" s="23" t="s">
        <v>32</v>
      </c>
      <c r="F14" s="24">
        <v>7</v>
      </c>
      <c r="G14" s="25">
        <v>4</v>
      </c>
      <c r="H14" s="25"/>
      <c r="I14" s="25">
        <v>8</v>
      </c>
      <c r="J14" s="25">
        <v>6</v>
      </c>
      <c r="K14" s="25"/>
      <c r="L14" s="25"/>
      <c r="M14" s="25"/>
      <c r="N14" s="25"/>
      <c r="O14" s="31"/>
      <c r="P14" s="24">
        <f>IF((F14&gt;0),ROUND((101+1000*(LOG10($F$5)-LOG10(F14)))*$A$2,0),0)</f>
        <v>4188</v>
      </c>
      <c r="Q14" s="25">
        <f>IF((G14&gt;0),ROUND((101+1000*(LOG10($G$5)-LOG10(G14)))*$A$2,0),0)</f>
        <v>5748</v>
      </c>
      <c r="R14" s="25">
        <f>IF((H14&gt;0),ROUND((101+1000*(LOG10($H$5)-LOG10(H14)))*$A$2,0),0)</f>
        <v>0</v>
      </c>
      <c r="S14" s="25">
        <f>IF((I14&gt;0),ROUND((101+1000*(LOG10($I$5)-LOG10(I14)))*$A$2,0),0)</f>
        <v>3337</v>
      </c>
      <c r="T14" s="25">
        <f>IF((J14&gt;0),ROUND((101+1000*(LOG10($J$5)-LOG10(J14)))*$A$2,0),0)</f>
        <v>4515</v>
      </c>
      <c r="U14" s="60">
        <f>IF((K14&gt;0),ROUND((101+1000*(LOG10($K$5)-LOG10(K14)))*$A$2,0),0)</f>
        <v>0</v>
      </c>
      <c r="V14" s="58">
        <f>IF((L14&gt;0),ROUND((101+1000*(LOG10($L$5)-LOG10(L14)))*$A$2,0),0)</f>
        <v>0</v>
      </c>
      <c r="W14" s="21">
        <f>IF((M14&gt;0),ROUND((101+1000*(LOG10($M$5)-LOG10(M14)))*$A$2,0),0)</f>
        <v>0</v>
      </c>
      <c r="X14" s="20">
        <f>IF((N14&gt;0),ROUND((101+1000*(LOG10($N$5)-LOG10(N14)))*$A$2,0),0)</f>
        <v>0</v>
      </c>
      <c r="Y14" s="20">
        <f>IF((O14&gt;0),ROUND((101+1000*(LOG10($O$5)-LOG10(O14)))*$A$2,0),0)</f>
        <v>0</v>
      </c>
      <c r="Z14" s="37">
        <f>SUM(LARGE(P14:Y14,1),LARGE(P14:Y14,2),LARGE(P14:Y14,3),LARGE(P14:Y14,4))</f>
        <v>17788</v>
      </c>
    </row>
    <row r="15" spans="1:26" x14ac:dyDescent="0.2">
      <c r="A15" s="29">
        <v>9</v>
      </c>
      <c r="B15" s="112">
        <v>4</v>
      </c>
      <c r="C15" s="97" t="s">
        <v>23</v>
      </c>
      <c r="D15" s="26" t="s">
        <v>351</v>
      </c>
      <c r="E15" s="23" t="s">
        <v>65</v>
      </c>
      <c r="F15" s="24">
        <v>8</v>
      </c>
      <c r="G15" s="99">
        <v>13</v>
      </c>
      <c r="H15" s="99">
        <v>15</v>
      </c>
      <c r="I15" s="99">
        <v>7</v>
      </c>
      <c r="J15" s="99"/>
      <c r="K15" s="99"/>
      <c r="L15" s="99"/>
      <c r="M15" s="99"/>
      <c r="N15" s="99"/>
      <c r="O15" s="31"/>
      <c r="P15" s="24">
        <f>IF((F15&gt;0),ROUND((101+1000*(LOG10($F$5)-LOG10(F15)))*$A$2,0),0)</f>
        <v>3782</v>
      </c>
      <c r="Q15" s="99">
        <f>IF((G15&gt;0),ROUND((101+1000*(LOG10($G$5)-LOG10(G15)))*$A$2,0),0)</f>
        <v>2165</v>
      </c>
      <c r="R15" s="99">
        <f>IF((H15&gt;0),ROUND((101+1000*(LOG10($H$5)-LOG10(H15)))*$A$2,0),0)</f>
        <v>3533</v>
      </c>
      <c r="S15" s="99">
        <f>IF((I15&gt;0),ROUND((101+1000*(LOG10($I$5)-LOG10(I15)))*$A$2,0),0)</f>
        <v>3743</v>
      </c>
      <c r="T15" s="99">
        <f>IF((J15&gt;0),ROUND((101+1000*(LOG10($J$5)-LOG10(J15)))*$A$2,0),0)</f>
        <v>0</v>
      </c>
      <c r="U15" s="60">
        <f>IF((K15&gt;0),ROUND((101+1000*(LOG10($K$5)-LOG10(K15)))*$A$2,0),0)</f>
        <v>0</v>
      </c>
      <c r="V15" s="58">
        <f>IF((L15&gt;0),ROUND((101+1000*(LOG10($L$5)-LOG10(L15)))*$A$2,0),0)</f>
        <v>0</v>
      </c>
      <c r="W15" s="21">
        <f>IF((M15&gt;0),ROUND((101+1000*(LOG10($M$5)-LOG10(M15)))*$A$2,0),0)</f>
        <v>0</v>
      </c>
      <c r="X15" s="20">
        <f>IF((N15&gt;0),ROUND((101+1000*(LOG10($N$5)-LOG10(N15)))*$A$2,0),0)</f>
        <v>0</v>
      </c>
      <c r="Y15" s="20">
        <f>IF((O15&gt;0),ROUND((101+1000*(LOG10($O$5)-LOG10(O15)))*$A$2,0),0)</f>
        <v>0</v>
      </c>
      <c r="Z15" s="37">
        <f>SUM(LARGE(P15:Y15,1),LARGE(P15:Y15,2),LARGE(P15:Y15,3),LARGE(P15:Y15,4))</f>
        <v>13223</v>
      </c>
    </row>
    <row r="16" spans="1:26" x14ac:dyDescent="0.2">
      <c r="A16" s="30">
        <v>10</v>
      </c>
      <c r="B16" s="111">
        <v>6</v>
      </c>
      <c r="C16" s="96" t="s">
        <v>27</v>
      </c>
      <c r="D16" s="22" t="s">
        <v>37</v>
      </c>
      <c r="E16" s="23" t="s">
        <v>113</v>
      </c>
      <c r="F16" s="24"/>
      <c r="G16" s="99">
        <v>7</v>
      </c>
      <c r="H16" s="99">
        <v>11</v>
      </c>
      <c r="I16" s="99"/>
      <c r="J16" s="99">
        <v>9</v>
      </c>
      <c r="K16" s="99"/>
      <c r="L16" s="99"/>
      <c r="M16" s="99"/>
      <c r="N16" s="99"/>
      <c r="O16" s="31"/>
      <c r="P16" s="24">
        <f>IF((F16&gt;0),ROUND((101+1000*(LOG10($F$5)-LOG10(F16)))*$A$2,0),0)</f>
        <v>0</v>
      </c>
      <c r="Q16" s="99">
        <f>IF((G16&gt;0),ROUND((101+1000*(LOG10($G$5)-LOG10(G16)))*$A$2,0),0)</f>
        <v>4047</v>
      </c>
      <c r="R16" s="99">
        <f>IF((H16&gt;0),ROUND((101+1000*(LOG10($H$5)-LOG10(H16)))*$A$2,0),0)</f>
        <v>4476</v>
      </c>
      <c r="S16" s="99">
        <f>IF((I16&gt;0),ROUND((101+1000*(LOG10($I$5)-LOG10(I16)))*$A$2,0),0)</f>
        <v>0</v>
      </c>
      <c r="T16" s="99">
        <f>IF((J16&gt;0),ROUND((101+1000*(LOG10($J$5)-LOG10(J16)))*$A$2,0),0)</f>
        <v>3283</v>
      </c>
      <c r="U16" s="60">
        <f>IF((K16&gt;0),ROUND((101+1000*(LOG10($K$5)-LOG10(K16)))*$A$2,0),0)</f>
        <v>0</v>
      </c>
      <c r="V16" s="58">
        <f>IF((L16&gt;0),ROUND((101+1000*(LOG10($L$5)-LOG10(L16)))*$A$2,0),0)</f>
        <v>0</v>
      </c>
      <c r="W16" s="21">
        <f>IF((M16&gt;0),ROUND((101+1000*(LOG10($M$5)-LOG10(M16)))*$A$2,0),0)</f>
        <v>0</v>
      </c>
      <c r="X16" s="20">
        <f>IF((N16&gt;0),ROUND((101+1000*(LOG10($N$5)-LOG10(N16)))*$A$2,0),0)</f>
        <v>0</v>
      </c>
      <c r="Y16" s="20">
        <f>IF((O16&gt;0),ROUND((101+1000*(LOG10($O$5)-LOG10(O16)))*$A$2,0),0)</f>
        <v>0</v>
      </c>
      <c r="Z16" s="37">
        <f>SUM(LARGE(P16:Y16,1),LARGE(P16:Y16,2),LARGE(P16:Y16,3),LARGE(P16:Y16,4))</f>
        <v>11806</v>
      </c>
    </row>
    <row r="17" spans="1:27" x14ac:dyDescent="0.2">
      <c r="A17" s="29">
        <v>11</v>
      </c>
      <c r="B17" s="112">
        <v>5</v>
      </c>
      <c r="C17" s="97" t="s">
        <v>23</v>
      </c>
      <c r="D17" s="26" t="s">
        <v>328</v>
      </c>
      <c r="E17" s="23" t="s">
        <v>330</v>
      </c>
      <c r="F17" s="24"/>
      <c r="G17" s="99"/>
      <c r="H17" s="99">
        <v>1</v>
      </c>
      <c r="I17" s="99"/>
      <c r="J17" s="99"/>
      <c r="K17" s="99"/>
      <c r="L17" s="99"/>
      <c r="M17" s="99"/>
      <c r="N17" s="99"/>
      <c r="O17" s="31"/>
      <c r="P17" s="24">
        <f>IF((F17&gt;0),ROUND((101+1000*(LOG10($F$5)-LOG10(F17)))*$A$2,0),0)</f>
        <v>0</v>
      </c>
      <c r="Q17" s="99">
        <f>IF((G17&gt;0),ROUND((101+1000*(LOG10($G$5)-LOG10(G17)))*$A$2,0),0)</f>
        <v>0</v>
      </c>
      <c r="R17" s="99">
        <f>IF((H17&gt;0),ROUND((101+1000*(LOG10($H$5)-LOG10(H17)))*$A$2,0),0)</f>
        <v>11765</v>
      </c>
      <c r="S17" s="99">
        <f>IF((I17&gt;0),ROUND((101+1000*(LOG10($I$5)-LOG10(I17)))*$A$2,0),0)</f>
        <v>0</v>
      </c>
      <c r="T17" s="99">
        <f>IF((J17&gt;0),ROUND((101+1000*(LOG10($J$5)-LOG10(J17)))*$A$2,0),0)</f>
        <v>0</v>
      </c>
      <c r="U17" s="60">
        <f>IF((K17&gt;0),ROUND((101+1000*(LOG10($K$5)-LOG10(K17)))*$A$2,0),0)</f>
        <v>0</v>
      </c>
      <c r="V17" s="58">
        <f>IF((L17&gt;0),ROUND((101+1000*(LOG10($L$5)-LOG10(L17)))*$A$2,0),0)</f>
        <v>0</v>
      </c>
      <c r="W17" s="21">
        <f>IF((M17&gt;0),ROUND((101+1000*(LOG10($M$5)-LOG10(M17)))*$A$2,0),0)</f>
        <v>0</v>
      </c>
      <c r="X17" s="20">
        <f>IF((N17&gt;0),ROUND((101+1000*(LOG10($N$5)-LOG10(N17)))*$A$2,0),0)</f>
        <v>0</v>
      </c>
      <c r="Y17" s="20">
        <f>IF((O17&gt;0),ROUND((101+1000*(LOG10($O$5)-LOG10(O17)))*$A$2,0),0)</f>
        <v>0</v>
      </c>
      <c r="Z17" s="37">
        <f>SUM(LARGE(P17:Y17,1),LARGE(P17:Y17,2),LARGE(P17:Y17,3),LARGE(P17:Y17,4))</f>
        <v>11765</v>
      </c>
    </row>
    <row r="18" spans="1:27" x14ac:dyDescent="0.2">
      <c r="A18" s="30">
        <v>12</v>
      </c>
      <c r="B18" s="111">
        <v>6</v>
      </c>
      <c r="C18" s="96" t="s">
        <v>23</v>
      </c>
      <c r="D18" s="22" t="s">
        <v>63</v>
      </c>
      <c r="E18" s="23" t="s">
        <v>64</v>
      </c>
      <c r="F18" s="24">
        <v>10</v>
      </c>
      <c r="G18" s="25">
        <v>15</v>
      </c>
      <c r="H18" s="25">
        <v>14</v>
      </c>
      <c r="I18" s="25">
        <v>11</v>
      </c>
      <c r="J18" s="25"/>
      <c r="K18" s="25"/>
      <c r="L18" s="25"/>
      <c r="M18" s="25"/>
      <c r="N18" s="25"/>
      <c r="O18" s="31"/>
      <c r="P18" s="24">
        <f>IF((F18&gt;0),ROUND((101+1000*(LOG10($F$5)-LOG10(F18)))*$A$2,0),0)</f>
        <v>3104</v>
      </c>
      <c r="Q18" s="25">
        <f>IF((G18&gt;0),ROUND((101+1000*(LOG10($G$5)-LOG10(G18)))*$A$2,0),0)</f>
        <v>1730</v>
      </c>
      <c r="R18" s="25">
        <f>IF((H18&gt;0),ROUND((101+1000*(LOG10($H$5)-LOG10(H18)))*$A$2,0),0)</f>
        <v>3743</v>
      </c>
      <c r="S18" s="25">
        <f>IF((I18&gt;0),ROUND((101+1000*(LOG10($I$5)-LOG10(I18)))*$A$2,0),0)</f>
        <v>2369</v>
      </c>
      <c r="T18" s="25">
        <f>IF((J18&gt;0),ROUND((101+1000*(LOG10($J$5)-LOG10(J18)))*$A$2,0),0)</f>
        <v>0</v>
      </c>
      <c r="U18" s="60">
        <f>IF((K18&gt;0),ROUND((101+1000*(LOG10($K$5)-LOG10(K18)))*$A$2,0),0)</f>
        <v>0</v>
      </c>
      <c r="V18" s="58">
        <f>IF((L18&gt;0),ROUND((101+1000*(LOG10($L$5)-LOG10(L18)))*$A$2,0),0)</f>
        <v>0</v>
      </c>
      <c r="W18" s="21">
        <f>IF((M18&gt;0),ROUND((101+1000*(LOG10($M$5)-LOG10(M18)))*$A$2,0),0)</f>
        <v>0</v>
      </c>
      <c r="X18" s="20">
        <f>IF((N18&gt;0),ROUND((101+1000*(LOG10($N$5)-LOG10(N18)))*$A$2,0),0)</f>
        <v>0</v>
      </c>
      <c r="Y18" s="20">
        <f>IF((O18&gt;0),ROUND((101+1000*(LOG10($O$5)-LOG10(O18)))*$A$2,0),0)</f>
        <v>0</v>
      </c>
      <c r="Z18" s="37">
        <f>SUM(LARGE(P18:Y18,1),LARGE(P18:Y18,2),LARGE(P18:Y18,3),LARGE(P18:Y18,4))</f>
        <v>10946</v>
      </c>
    </row>
    <row r="19" spans="1:27" x14ac:dyDescent="0.2">
      <c r="A19" s="29">
        <v>13</v>
      </c>
      <c r="B19" s="112">
        <v>7</v>
      </c>
      <c r="C19" s="97" t="s">
        <v>27</v>
      </c>
      <c r="D19" s="26" t="s">
        <v>72</v>
      </c>
      <c r="E19" s="23" t="s">
        <v>73</v>
      </c>
      <c r="F19" s="24">
        <v>13</v>
      </c>
      <c r="G19" s="99">
        <v>9</v>
      </c>
      <c r="H19" s="99">
        <v>13</v>
      </c>
      <c r="I19" s="99">
        <v>16</v>
      </c>
      <c r="J19" s="99"/>
      <c r="K19" s="99"/>
      <c r="L19" s="99"/>
      <c r="M19" s="99"/>
      <c r="N19" s="99"/>
      <c r="O19" s="31"/>
      <c r="P19" s="24">
        <f>IF((F19&gt;0),ROUND((101+1000*(LOG10($F$5)-LOG10(F19)))*$A$2,0),0)</f>
        <v>2306</v>
      </c>
      <c r="Q19" s="99">
        <f>IF((G19&gt;0),ROUND((101+1000*(LOG10($G$5)-LOG10(G19)))*$A$2,0),0)</f>
        <v>3283</v>
      </c>
      <c r="R19" s="99">
        <f>IF((H19&gt;0),ROUND((101+1000*(LOG10($H$5)-LOG10(H19)))*$A$2,0),0)</f>
        <v>3968</v>
      </c>
      <c r="S19" s="99">
        <f>IF((I19&gt;0),ROUND((101+1000*(LOG10($I$5)-LOG10(I19)))*$A$2,0),0)</f>
        <v>1229</v>
      </c>
      <c r="T19" s="99">
        <f>IF((J19&gt;0),ROUND((101+1000*(LOG10($J$5)-LOG10(J19)))*$A$2,0),0)</f>
        <v>0</v>
      </c>
      <c r="U19" s="60">
        <f>IF((K19&gt;0),ROUND((101+1000*(LOG10($K$5)-LOG10(K19)))*$A$2,0),0)</f>
        <v>0</v>
      </c>
      <c r="V19" s="58">
        <f>IF((L19&gt;0),ROUND((101+1000*(LOG10($L$5)-LOG10(L19)))*$A$2,0),0)</f>
        <v>0</v>
      </c>
      <c r="W19" s="21">
        <f>IF((M19&gt;0),ROUND((101+1000*(LOG10($M$5)-LOG10(M19)))*$A$2,0),0)</f>
        <v>0</v>
      </c>
      <c r="X19" s="20">
        <f>IF((N19&gt;0),ROUND((101+1000*(LOG10($N$5)-LOG10(N19)))*$A$2,0),0)</f>
        <v>0</v>
      </c>
      <c r="Y19" s="20">
        <f>IF((O19&gt;0),ROUND((101+1000*(LOG10($O$5)-LOG10(O19)))*$A$2,0),0)</f>
        <v>0</v>
      </c>
      <c r="Z19" s="37">
        <f>SUM(LARGE(P19:Y19,1),LARGE(P19:Y19,2),LARGE(P19:Y19,3),LARGE(P19:Y19,4))</f>
        <v>10786</v>
      </c>
    </row>
    <row r="20" spans="1:27" x14ac:dyDescent="0.2">
      <c r="A20" s="30">
        <v>14</v>
      </c>
      <c r="B20" s="111">
        <v>8</v>
      </c>
      <c r="C20" s="96" t="s">
        <v>27</v>
      </c>
      <c r="D20" s="22" t="s">
        <v>53</v>
      </c>
      <c r="E20" s="23" t="s">
        <v>54</v>
      </c>
      <c r="F20" s="24">
        <v>11</v>
      </c>
      <c r="G20" s="99">
        <v>16</v>
      </c>
      <c r="H20" s="99">
        <v>20</v>
      </c>
      <c r="I20" s="99">
        <v>12</v>
      </c>
      <c r="J20" s="99">
        <v>10</v>
      </c>
      <c r="K20" s="99"/>
      <c r="L20" s="99"/>
      <c r="M20" s="99"/>
      <c r="N20" s="99"/>
      <c r="O20" s="31"/>
      <c r="P20" s="24">
        <f>IF((F20&gt;0),ROUND((101+1000*(LOG10($F$5)-LOG10(F20)))*$A$2,0),0)</f>
        <v>2814</v>
      </c>
      <c r="Q20" s="99">
        <f>IF((G20&gt;0),ROUND((101+1000*(LOG10($G$5)-LOG10(G20)))*$A$2,0),0)</f>
        <v>1534</v>
      </c>
      <c r="R20" s="99">
        <f>IF((H20&gt;0),ROUND((101+1000*(LOG10($H$5)-LOG10(H20)))*$A$2,0),0)</f>
        <v>2658</v>
      </c>
      <c r="S20" s="99">
        <f>IF((I20&gt;0),ROUND((101+1000*(LOG10($I$5)-LOG10(I20)))*$A$2,0),0)</f>
        <v>2104</v>
      </c>
      <c r="T20" s="99">
        <f>IF((J20&gt;0),ROUND((101+1000*(LOG10($J$5)-LOG10(J20)))*$A$2,0),0)</f>
        <v>2963</v>
      </c>
      <c r="U20" s="60">
        <f>IF((K20&gt;0),ROUND((101+1000*(LOG10($K$5)-LOG10(K20)))*$A$2,0),0)</f>
        <v>0</v>
      </c>
      <c r="V20" s="58">
        <f>IF((L20&gt;0),ROUND((101+1000*(LOG10($L$5)-LOG10(L20)))*$A$2,0),0)</f>
        <v>0</v>
      </c>
      <c r="W20" s="21">
        <f>IF((M20&gt;0),ROUND((101+1000*(LOG10($M$5)-LOG10(M20)))*$A$2,0),0)</f>
        <v>0</v>
      </c>
      <c r="X20" s="20">
        <f>IF((N20&gt;0),ROUND((101+1000*(LOG10($N$5)-LOG10(N20)))*$A$2,0),0)</f>
        <v>0</v>
      </c>
      <c r="Y20" s="20">
        <f>IF((O20&gt;0),ROUND((101+1000*(LOG10($O$5)-LOG10(O20)))*$A$2,0),0)</f>
        <v>0</v>
      </c>
      <c r="Z20" s="37">
        <f>SUM(LARGE(P20:Y20,1),LARGE(P20:Y20,2),LARGE(P20:Y20,3),LARGE(P20:Y20,4))</f>
        <v>10539</v>
      </c>
    </row>
    <row r="21" spans="1:27" x14ac:dyDescent="0.2">
      <c r="A21" s="29">
        <v>15</v>
      </c>
      <c r="B21" s="112">
        <v>7</v>
      </c>
      <c r="C21" s="97" t="s">
        <v>23</v>
      </c>
      <c r="D21" s="26" t="s">
        <v>42</v>
      </c>
      <c r="E21" s="23" t="s">
        <v>43</v>
      </c>
      <c r="F21" s="24">
        <v>14</v>
      </c>
      <c r="G21" s="99"/>
      <c r="H21" s="99">
        <v>16</v>
      </c>
      <c r="I21" s="99">
        <v>10</v>
      </c>
      <c r="J21" s="99">
        <v>12</v>
      </c>
      <c r="K21" s="99"/>
      <c r="L21" s="99"/>
      <c r="M21" s="99"/>
      <c r="N21" s="99"/>
      <c r="O21" s="31"/>
      <c r="P21" s="24">
        <f>IF((F21&gt;0),ROUND((101+1000*(LOG10($F$5)-LOG10(F21)))*$A$2,0),0)</f>
        <v>2081</v>
      </c>
      <c r="Q21" s="99">
        <f>IF((G21&gt;0),ROUND((101+1000*(LOG10($G$5)-LOG10(G21)))*$A$2,0),0)</f>
        <v>0</v>
      </c>
      <c r="R21" s="99">
        <f>IF((H21&gt;0),ROUND((101+1000*(LOG10($H$5)-LOG10(H21)))*$A$2,0),0)</f>
        <v>3337</v>
      </c>
      <c r="S21" s="99">
        <f>IF((I21&gt;0),ROUND((101+1000*(LOG10($I$5)-LOG10(I21)))*$A$2,0),0)</f>
        <v>2658</v>
      </c>
      <c r="T21" s="99">
        <f>IF((J21&gt;0),ROUND((101+1000*(LOG10($J$5)-LOG10(J21)))*$A$2,0),0)</f>
        <v>2408</v>
      </c>
      <c r="U21" s="60">
        <f>IF((K21&gt;0),ROUND((101+1000*(LOG10($K$5)-LOG10(K21)))*$A$2,0),0)</f>
        <v>0</v>
      </c>
      <c r="V21" s="58">
        <f>IF((L21&gt;0),ROUND((101+1000*(LOG10($L$5)-LOG10(L21)))*$A$2,0),0)</f>
        <v>0</v>
      </c>
      <c r="W21" s="21">
        <f>IF((M21&gt;0),ROUND((101+1000*(LOG10($M$5)-LOG10(M21)))*$A$2,0),0)</f>
        <v>0</v>
      </c>
      <c r="X21" s="20">
        <f>IF((N21&gt;0),ROUND((101+1000*(LOG10($N$5)-LOG10(N21)))*$A$2,0),0)</f>
        <v>0</v>
      </c>
      <c r="Y21" s="20">
        <f>IF((O21&gt;0),ROUND((101+1000*(LOG10($O$5)-LOG10(O21)))*$A$2,0),0)</f>
        <v>0</v>
      </c>
      <c r="Z21" s="37">
        <f>SUM(LARGE(P21:Y21,1),LARGE(P21:Y21,2),LARGE(P21:Y21,3),LARGE(P21:Y21,4))</f>
        <v>10484</v>
      </c>
    </row>
    <row r="22" spans="1:27" x14ac:dyDescent="0.2">
      <c r="A22" s="30">
        <v>16</v>
      </c>
      <c r="B22" s="111">
        <v>9</v>
      </c>
      <c r="C22" s="96" t="s">
        <v>27</v>
      </c>
      <c r="D22" s="22" t="s">
        <v>55</v>
      </c>
      <c r="E22" s="23" t="s">
        <v>56</v>
      </c>
      <c r="F22" s="24">
        <v>15</v>
      </c>
      <c r="G22" s="99">
        <v>10</v>
      </c>
      <c r="H22" s="99">
        <v>26</v>
      </c>
      <c r="I22" s="99">
        <v>13</v>
      </c>
      <c r="J22" s="99">
        <v>11</v>
      </c>
      <c r="K22" s="99"/>
      <c r="L22" s="99"/>
      <c r="M22" s="99"/>
      <c r="N22" s="99"/>
      <c r="O22" s="31"/>
      <c r="P22" s="24">
        <f>IF((F22&gt;0),ROUND((101+1000*(LOG10($F$5)-LOG10(F22)))*$A$2,0),0)</f>
        <v>1871</v>
      </c>
      <c r="Q22" s="99">
        <f>IF((G22&gt;0),ROUND((101+1000*(LOG10($G$5)-LOG10(G22)))*$A$2,0),0)</f>
        <v>2963</v>
      </c>
      <c r="R22" s="99">
        <f>IF((H22&gt;0),ROUND((101+1000*(LOG10($H$5)-LOG10(H22)))*$A$2,0),0)</f>
        <v>1861</v>
      </c>
      <c r="S22" s="99">
        <f>IF((I22&gt;0),ROUND((101+1000*(LOG10($I$5)-LOG10(I22)))*$A$2,0),0)</f>
        <v>1861</v>
      </c>
      <c r="T22" s="99">
        <f>IF((J22&gt;0),ROUND((101+1000*(LOG10($J$5)-LOG10(J22)))*$A$2,0),0)</f>
        <v>2673</v>
      </c>
      <c r="U22" s="60">
        <f>IF((K22&gt;0),ROUND((101+1000*(LOG10($K$5)-LOG10(K22)))*$A$2,0),0)</f>
        <v>0</v>
      </c>
      <c r="V22" s="58">
        <f>IF((L22&gt;0),ROUND((101+1000*(LOG10($L$5)-LOG10(L22)))*$A$2,0),0)</f>
        <v>0</v>
      </c>
      <c r="W22" s="21">
        <f>IF((M22&gt;0),ROUND((101+1000*(LOG10($M$5)-LOG10(M22)))*$A$2,0),0)</f>
        <v>0</v>
      </c>
      <c r="X22" s="20">
        <f>IF((N22&gt;0),ROUND((101+1000*(LOG10($N$5)-LOG10(N22)))*$A$2,0),0)</f>
        <v>0</v>
      </c>
      <c r="Y22" s="20">
        <f>IF((O22&gt;0),ROUND((101+1000*(LOG10($O$5)-LOG10(O22)))*$A$2,0),0)</f>
        <v>0</v>
      </c>
      <c r="Z22" s="37">
        <f>SUM(LARGE(P22:Y22,1),LARGE(P22:Y22,2),LARGE(P22:Y22,3),LARGE(P22:Y22,4))</f>
        <v>9368</v>
      </c>
    </row>
    <row r="23" spans="1:27" x14ac:dyDescent="0.2">
      <c r="A23" s="29">
        <v>17</v>
      </c>
      <c r="B23" s="112">
        <v>8</v>
      </c>
      <c r="C23" s="97" t="s">
        <v>23</v>
      </c>
      <c r="D23" s="26" t="s">
        <v>331</v>
      </c>
      <c r="E23" s="23" t="s">
        <v>332</v>
      </c>
      <c r="F23" s="24"/>
      <c r="G23" s="99">
        <v>11</v>
      </c>
      <c r="H23" s="99">
        <v>19</v>
      </c>
      <c r="I23" s="99"/>
      <c r="J23" s="99">
        <v>13</v>
      </c>
      <c r="K23" s="99"/>
      <c r="L23" s="99"/>
      <c r="M23" s="99"/>
      <c r="N23" s="99"/>
      <c r="O23" s="31"/>
      <c r="P23" s="24">
        <f>IF((F23&gt;0),ROUND((101+1000*(LOG10($F$5)-LOG10(F23)))*$A$2,0),0)</f>
        <v>0</v>
      </c>
      <c r="Q23" s="99">
        <f>IF((G23&gt;0),ROUND((101+1000*(LOG10($G$5)-LOG10(G23)))*$A$2,0),0)</f>
        <v>2673</v>
      </c>
      <c r="R23" s="99">
        <f>IF((H23&gt;0),ROUND((101+1000*(LOG10($H$5)-LOG10(H23)))*$A$2,0),0)</f>
        <v>2814</v>
      </c>
      <c r="S23" s="99">
        <f>IF((I23&gt;0),ROUND((101+1000*(LOG10($I$5)-LOG10(I23)))*$A$2,0),0)</f>
        <v>0</v>
      </c>
      <c r="T23" s="99">
        <f>IF((J23&gt;0),ROUND((101+1000*(LOG10($J$5)-LOG10(J23)))*$A$2,0),0)</f>
        <v>2165</v>
      </c>
      <c r="U23" s="60">
        <f>IF((K23&gt;0),ROUND((101+1000*(LOG10($K$5)-LOG10(K23)))*$A$2,0),0)</f>
        <v>0</v>
      </c>
      <c r="V23" s="58">
        <f>IF((L23&gt;0),ROUND((101+1000*(LOG10($L$5)-LOG10(L23)))*$A$2,0),0)</f>
        <v>0</v>
      </c>
      <c r="W23" s="21">
        <f>IF((M23&gt;0),ROUND((101+1000*(LOG10($M$5)-LOG10(M23)))*$A$2,0),0)</f>
        <v>0</v>
      </c>
      <c r="X23" s="20">
        <f>IF((N23&gt;0),ROUND((101+1000*(LOG10($N$5)-LOG10(N23)))*$A$2,0),0)</f>
        <v>0</v>
      </c>
      <c r="Y23" s="20">
        <f>IF((O23&gt;0),ROUND((101+1000*(LOG10($O$5)-LOG10(O23)))*$A$2,0),0)</f>
        <v>0</v>
      </c>
      <c r="Z23" s="37">
        <f>SUM(LARGE(P23:Y23,1),LARGE(P23:Y23,2),LARGE(P23:Y23,3),LARGE(P23:Y23,4))</f>
        <v>7652</v>
      </c>
    </row>
    <row r="24" spans="1:27" x14ac:dyDescent="0.2">
      <c r="A24" s="30">
        <v>18</v>
      </c>
      <c r="B24" s="111">
        <v>9</v>
      </c>
      <c r="C24" s="96" t="s">
        <v>23</v>
      </c>
      <c r="D24" s="22" t="s">
        <v>317</v>
      </c>
      <c r="E24" s="23" t="s">
        <v>318</v>
      </c>
      <c r="F24" s="24"/>
      <c r="G24" s="99"/>
      <c r="H24" s="99">
        <v>4</v>
      </c>
      <c r="I24" s="99"/>
      <c r="J24" s="99"/>
      <c r="K24" s="99"/>
      <c r="L24" s="99"/>
      <c r="M24" s="99"/>
      <c r="N24" s="99"/>
      <c r="O24" s="31"/>
      <c r="P24" s="24">
        <f>IF((F24&gt;0),ROUND((101+1000*(LOG10($F$5)-LOG10(F24)))*$A$2,0),0)</f>
        <v>0</v>
      </c>
      <c r="Q24" s="99">
        <f>IF((G24&gt;0),ROUND((101+1000*(LOG10($G$5)-LOG10(G24)))*$A$2,0),0)</f>
        <v>0</v>
      </c>
      <c r="R24" s="99">
        <f>IF((H24&gt;0),ROUND((101+1000*(LOG10($H$5)-LOG10(H24)))*$A$2,0),0)</f>
        <v>7551</v>
      </c>
      <c r="S24" s="99">
        <f>IF((I24&gt;0),ROUND((101+1000*(LOG10($I$5)-LOG10(I24)))*$A$2,0),0)</f>
        <v>0</v>
      </c>
      <c r="T24" s="99">
        <f>IF((J24&gt;0),ROUND((101+1000*(LOG10($J$5)-LOG10(J24)))*$A$2,0),0)</f>
        <v>0</v>
      </c>
      <c r="U24" s="60">
        <f>IF((K24&gt;0),ROUND((101+1000*(LOG10($K$5)-LOG10(K24)))*$A$2,0),0)</f>
        <v>0</v>
      </c>
      <c r="V24" s="58">
        <f>IF((L24&gt;0),ROUND((101+1000*(LOG10($L$5)-LOG10(L24)))*$A$2,0),0)</f>
        <v>0</v>
      </c>
      <c r="W24" s="21">
        <f>IF((M24&gt;0),ROUND((101+1000*(LOG10($M$5)-LOG10(M24)))*$A$2,0),0)</f>
        <v>0</v>
      </c>
      <c r="X24" s="20">
        <f>IF((N24&gt;0),ROUND((101+1000*(LOG10($N$5)-LOG10(N24)))*$A$2,0),0)</f>
        <v>0</v>
      </c>
      <c r="Y24" s="20">
        <f>IF((O24&gt;0),ROUND((101+1000*(LOG10($O$5)-LOG10(O24)))*$A$2,0),0)</f>
        <v>0</v>
      </c>
      <c r="Z24" s="37">
        <f>SUM(LARGE(P24:Y24,1),LARGE(P24:Y24,2),LARGE(P24:Y24,3),LARGE(P24:Y24,4))</f>
        <v>7551</v>
      </c>
    </row>
    <row r="25" spans="1:27" x14ac:dyDescent="0.2">
      <c r="A25" s="29">
        <v>19</v>
      </c>
      <c r="B25" s="112">
        <v>10</v>
      </c>
      <c r="C25" s="97" t="s">
        <v>27</v>
      </c>
      <c r="D25" s="26" t="s">
        <v>48</v>
      </c>
      <c r="E25" s="23" t="s">
        <v>49</v>
      </c>
      <c r="F25" s="24">
        <v>16</v>
      </c>
      <c r="G25" s="99">
        <v>17</v>
      </c>
      <c r="H25" s="99">
        <v>23</v>
      </c>
      <c r="I25" s="99">
        <v>14</v>
      </c>
      <c r="J25" s="99">
        <v>14</v>
      </c>
      <c r="K25" s="99"/>
      <c r="L25" s="99"/>
      <c r="M25" s="99"/>
      <c r="N25" s="99"/>
      <c r="O25" s="31"/>
      <c r="P25" s="24">
        <f>IF((F25&gt;0),ROUND((101+1000*(LOG10($F$5)-LOG10(F25)))*$A$2,0),0)</f>
        <v>1675</v>
      </c>
      <c r="Q25" s="99">
        <f>IF((G25&gt;0),ROUND((101+1000*(LOG10($G$5)-LOG10(G25)))*$A$2,0),0)</f>
        <v>1349</v>
      </c>
      <c r="R25" s="99">
        <f>IF((H25&gt;0),ROUND((101+1000*(LOG10($H$5)-LOG10(H25)))*$A$2,0),0)</f>
        <v>2233</v>
      </c>
      <c r="S25" s="99">
        <f>IF((I25&gt;0),ROUND((101+1000*(LOG10($I$5)-LOG10(I25)))*$A$2,0),0)</f>
        <v>1635</v>
      </c>
      <c r="T25" s="99">
        <f>IF((J25&gt;0),ROUND((101+1000*(LOG10($J$5)-LOG10(J25)))*$A$2,0),0)</f>
        <v>1940</v>
      </c>
      <c r="U25" s="60">
        <f>IF((K25&gt;0),ROUND((101+1000*(LOG10($K$5)-LOG10(K25)))*$A$2,0),0)</f>
        <v>0</v>
      </c>
      <c r="V25" s="58">
        <f>IF((L25&gt;0),ROUND((101+1000*(LOG10($L$5)-LOG10(L25)))*$A$2,0),0)</f>
        <v>0</v>
      </c>
      <c r="W25" s="21">
        <f>IF((M25&gt;0),ROUND((101+1000*(LOG10($M$5)-LOG10(M25)))*$A$2,0),0)</f>
        <v>0</v>
      </c>
      <c r="X25" s="20">
        <f>IF((N25&gt;0),ROUND((101+1000*(LOG10($N$5)-LOG10(N25)))*$A$2,0),0)</f>
        <v>0</v>
      </c>
      <c r="Y25" s="20">
        <f>IF((O25&gt;0),ROUND((101+1000*(LOG10($O$5)-LOG10(O25)))*$A$2,0),0)</f>
        <v>0</v>
      </c>
      <c r="Z25" s="37">
        <f>SUM(LARGE(P25:Y25,1),LARGE(P25:Y25,2),LARGE(P25:Y25,3),LARGE(P25:Y25,4))</f>
        <v>7483</v>
      </c>
    </row>
    <row r="26" spans="1:27" x14ac:dyDescent="0.2">
      <c r="A26" s="30">
        <v>20</v>
      </c>
      <c r="B26" s="111">
        <v>10</v>
      </c>
      <c r="C26" s="96" t="s">
        <v>23</v>
      </c>
      <c r="D26" s="22" t="s">
        <v>414</v>
      </c>
      <c r="E26" s="23" t="s">
        <v>415</v>
      </c>
      <c r="F26" s="24"/>
      <c r="G26" s="99"/>
      <c r="H26" s="99">
        <v>5</v>
      </c>
      <c r="I26" s="99"/>
      <c r="J26" s="99"/>
      <c r="K26" s="99"/>
      <c r="L26" s="99"/>
      <c r="M26" s="99"/>
      <c r="N26" s="99"/>
      <c r="O26" s="31"/>
      <c r="P26" s="24">
        <f>IF((F26&gt;0),ROUND((101+1000*(LOG10($F$5)-LOG10(F26)))*$A$2,0),0)</f>
        <v>0</v>
      </c>
      <c r="Q26" s="99">
        <f>IF((G26&gt;0),ROUND((101+1000*(LOG10($G$5)-LOG10(G26)))*$A$2,0),0)</f>
        <v>0</v>
      </c>
      <c r="R26" s="99">
        <f>IF((H26&gt;0),ROUND((101+1000*(LOG10($H$5)-LOG10(H26)))*$A$2,0),0)</f>
        <v>6873</v>
      </c>
      <c r="S26" s="99">
        <f>IF((I26&gt;0),ROUND((101+1000*(LOG10($I$5)-LOG10(I26)))*$A$2,0),0)</f>
        <v>0</v>
      </c>
      <c r="T26" s="99">
        <f>IF((J26&gt;0),ROUND((101+1000*(LOG10($J$5)-LOG10(J26)))*$A$2,0),0)</f>
        <v>0</v>
      </c>
      <c r="U26" s="60">
        <f>IF((K26&gt;0),ROUND((101+1000*(LOG10($K$5)-LOG10(K26)))*$A$2,0),0)</f>
        <v>0</v>
      </c>
      <c r="V26" s="58">
        <f>IF((L26&gt;0),ROUND((101+1000*(LOG10($L$5)-LOG10(L26)))*$A$2,0),0)</f>
        <v>0</v>
      </c>
      <c r="W26" s="21">
        <f>IF((M26&gt;0),ROUND((101+1000*(LOG10($M$5)-LOG10(M26)))*$A$2,0),0)</f>
        <v>0</v>
      </c>
      <c r="X26" s="20">
        <f>IF((N26&gt;0),ROUND((101+1000*(LOG10($N$5)-LOG10(N26)))*$A$2,0),0)</f>
        <v>0</v>
      </c>
      <c r="Y26" s="20">
        <f>IF((O26&gt;0),ROUND((101+1000*(LOG10($O$5)-LOG10(O26)))*$A$2,0),0)</f>
        <v>0</v>
      </c>
      <c r="Z26" s="37">
        <f>SUM(LARGE(P26:Y26,1),LARGE(P26:Y26,2),LARGE(P26:Y26,3),LARGE(P26:Y26,4))</f>
        <v>6873</v>
      </c>
    </row>
    <row r="27" spans="1:27" x14ac:dyDescent="0.2">
      <c r="A27" s="30">
        <v>21</v>
      </c>
      <c r="B27" s="111">
        <v>11</v>
      </c>
      <c r="C27" s="96" t="s">
        <v>23</v>
      </c>
      <c r="D27" s="22" t="s">
        <v>50</v>
      </c>
      <c r="E27" s="23" t="s">
        <v>51</v>
      </c>
      <c r="F27" s="24">
        <v>17</v>
      </c>
      <c r="G27" s="99"/>
      <c r="H27" s="99">
        <v>27</v>
      </c>
      <c r="I27" s="99">
        <v>15</v>
      </c>
      <c r="J27" s="99">
        <v>15</v>
      </c>
      <c r="K27" s="99"/>
      <c r="L27" s="99"/>
      <c r="M27" s="99"/>
      <c r="N27" s="99"/>
      <c r="O27" s="31"/>
      <c r="P27" s="24">
        <f>IF((F27&gt;0),ROUND((101+1000*(LOG10($F$5)-LOG10(F27)))*$A$2,0),0)</f>
        <v>1491</v>
      </c>
      <c r="Q27" s="99">
        <f>IF((G27&gt;0),ROUND((101+1000*(LOG10($G$5)-LOG10(G27)))*$A$2,0),0)</f>
        <v>0</v>
      </c>
      <c r="R27" s="99">
        <f>IF((H27&gt;0),ROUND((101+1000*(LOG10($H$5)-LOG10(H27)))*$A$2,0),0)</f>
        <v>1746</v>
      </c>
      <c r="S27" s="99">
        <f>IF((I27&gt;0),ROUND((101+1000*(LOG10($I$5)-LOG10(I27)))*$A$2,0),0)</f>
        <v>1426</v>
      </c>
      <c r="T27" s="99">
        <f>IF((J27&gt;0),ROUND((101+1000*(LOG10($J$5)-LOG10(J27)))*$A$2,0),0)</f>
        <v>1730</v>
      </c>
      <c r="U27" s="60">
        <f>IF((K27&gt;0),ROUND((101+1000*(LOG10($K$5)-LOG10(K27)))*$A$2,0),0)</f>
        <v>0</v>
      </c>
      <c r="V27" s="58">
        <f>IF((L27&gt;0),ROUND((101+1000*(LOG10($L$5)-LOG10(L27)))*$A$2,0),0)</f>
        <v>0</v>
      </c>
      <c r="W27" s="21">
        <f>IF((M27&gt;0),ROUND((101+1000*(LOG10($M$5)-LOG10(M27)))*$A$2,0),0)</f>
        <v>0</v>
      </c>
      <c r="X27" s="20">
        <f>IF((N27&gt;0),ROUND((101+1000*(LOG10($N$5)-LOG10(N27)))*$A$2,0),0)</f>
        <v>0</v>
      </c>
      <c r="Y27" s="20">
        <f>IF((O27&gt;0),ROUND((101+1000*(LOG10($O$5)-LOG10(O27)))*$A$2,0),0)</f>
        <v>0</v>
      </c>
      <c r="Z27" s="37">
        <f>SUM(LARGE(P27:Y27,1),LARGE(P27:Y27,2),LARGE(P27:Y27,3),LARGE(P27:Y27,4))</f>
        <v>6393</v>
      </c>
    </row>
    <row r="28" spans="1:27" x14ac:dyDescent="0.2">
      <c r="A28" s="30">
        <v>22</v>
      </c>
      <c r="B28" s="111">
        <v>12</v>
      </c>
      <c r="C28" s="96" t="s">
        <v>23</v>
      </c>
      <c r="D28" s="22" t="s">
        <v>57</v>
      </c>
      <c r="E28" s="23" t="s">
        <v>58</v>
      </c>
      <c r="F28" s="24"/>
      <c r="G28" s="99">
        <v>14</v>
      </c>
      <c r="H28" s="99">
        <v>17</v>
      </c>
      <c r="I28" s="99"/>
      <c r="J28" s="99"/>
      <c r="K28" s="99"/>
      <c r="L28" s="99"/>
      <c r="M28" s="99"/>
      <c r="N28" s="99"/>
      <c r="O28" s="31"/>
      <c r="P28" s="24">
        <f>IF((F28&gt;0),ROUND((101+1000*(LOG10($F$5)-LOG10(F28)))*$A$2,0),0)</f>
        <v>0</v>
      </c>
      <c r="Q28" s="99">
        <f>IF((G28&gt;0),ROUND((101+1000*(LOG10($G$5)-LOG10(G28)))*$A$2,0),0)</f>
        <v>1940</v>
      </c>
      <c r="R28" s="99">
        <f>IF((H28&gt;0),ROUND((101+1000*(LOG10($H$5)-LOG10(H28)))*$A$2,0),0)</f>
        <v>3152</v>
      </c>
      <c r="S28" s="99">
        <f>IF((I28&gt;0),ROUND((101+1000*(LOG10($I$5)-LOG10(I28)))*$A$2,0),0)</f>
        <v>0</v>
      </c>
      <c r="T28" s="99">
        <f>IF((J28&gt;0),ROUND((101+1000*(LOG10($J$5)-LOG10(J28)))*$A$2,0),0)</f>
        <v>0</v>
      </c>
      <c r="U28" s="60">
        <f>IF((K28&gt;0),ROUND((101+1000*(LOG10($K$5)-LOG10(K28)))*$A$2,0),0)</f>
        <v>0</v>
      </c>
      <c r="V28" s="58">
        <f>IF((L28&gt;0),ROUND((101+1000*(LOG10($L$5)-LOG10(L28)))*$A$2,0),0)</f>
        <v>0</v>
      </c>
      <c r="W28" s="21">
        <f>IF((M28&gt;0),ROUND((101+1000*(LOG10($M$5)-LOG10(M28)))*$A$2,0),0)</f>
        <v>0</v>
      </c>
      <c r="X28" s="20">
        <f>IF((N28&gt;0),ROUND((101+1000*(LOG10($N$5)-LOG10(N28)))*$A$2,0),0)</f>
        <v>0</v>
      </c>
      <c r="Y28" s="20">
        <f>IF((O28&gt;0),ROUND((101+1000*(LOG10($O$5)-LOG10(O28)))*$A$2,0),0)</f>
        <v>0</v>
      </c>
      <c r="Z28" s="37">
        <f>SUM(LARGE(P28:Y28,1),LARGE(P28:Y28,2),LARGE(P28:Y28,3),LARGE(P28:Y28,4))</f>
        <v>5092</v>
      </c>
    </row>
    <row r="29" spans="1:27" x14ac:dyDescent="0.2">
      <c r="A29" s="30">
        <v>23</v>
      </c>
      <c r="B29" s="111">
        <v>13</v>
      </c>
      <c r="C29" s="96" t="s">
        <v>23</v>
      </c>
      <c r="D29" s="22" t="s">
        <v>59</v>
      </c>
      <c r="E29" s="23" t="s">
        <v>60</v>
      </c>
      <c r="F29" s="24"/>
      <c r="G29" s="99">
        <v>12</v>
      </c>
      <c r="H29" s="99">
        <v>22</v>
      </c>
      <c r="I29" s="99"/>
      <c r="J29" s="99"/>
      <c r="K29" s="99"/>
      <c r="L29" s="99"/>
      <c r="M29" s="99"/>
      <c r="N29" s="99"/>
      <c r="O29" s="31"/>
      <c r="P29" s="24">
        <f>IF((F29&gt;0),ROUND((101+1000*(LOG10($F$5)-LOG10(F29)))*$A$2,0),0)</f>
        <v>0</v>
      </c>
      <c r="Q29" s="99">
        <f>IF((G29&gt;0),ROUND((101+1000*(LOG10($G$5)-LOG10(G29)))*$A$2,0),0)</f>
        <v>2408</v>
      </c>
      <c r="R29" s="99">
        <f>IF((H29&gt;0),ROUND((101+1000*(LOG10($H$5)-LOG10(H29)))*$A$2,0),0)</f>
        <v>2369</v>
      </c>
      <c r="S29" s="99">
        <f>IF((I29&gt;0),ROUND((101+1000*(LOG10($I$5)-LOG10(I29)))*$A$2,0),0)</f>
        <v>0</v>
      </c>
      <c r="T29" s="99">
        <f>IF((J29&gt;0),ROUND((101+1000*(LOG10($J$5)-LOG10(J29)))*$A$2,0),0)</f>
        <v>0</v>
      </c>
      <c r="U29" s="60">
        <f>IF((K29&gt;0),ROUND((101+1000*(LOG10($K$5)-LOG10(K29)))*$A$2,0),0)</f>
        <v>0</v>
      </c>
      <c r="V29" s="58">
        <f>IF((L29&gt;0),ROUND((101+1000*(LOG10($L$5)-LOG10(L29)))*$A$2,0),0)</f>
        <v>0</v>
      </c>
      <c r="W29" s="21">
        <f>IF((M29&gt;0),ROUND((101+1000*(LOG10($M$5)-LOG10(M29)))*$A$2,0),0)</f>
        <v>0</v>
      </c>
      <c r="X29" s="20">
        <f>IF((N29&gt;0),ROUND((101+1000*(LOG10($N$5)-LOG10(N29)))*$A$2,0),0)</f>
        <v>0</v>
      </c>
      <c r="Y29" s="20">
        <f>IF((O29&gt;0),ROUND((101+1000*(LOG10($O$5)-LOG10(O29)))*$A$2,0),0)</f>
        <v>0</v>
      </c>
      <c r="Z29" s="37">
        <f>SUM(LARGE(P29:Y29,1),LARGE(P29:Y29,2),LARGE(P29:Y29,3),LARGE(P29:Y29,4))</f>
        <v>4777</v>
      </c>
    </row>
    <row r="30" spans="1:27" x14ac:dyDescent="0.2">
      <c r="A30" s="30">
        <v>24</v>
      </c>
      <c r="B30" s="111">
        <v>14</v>
      </c>
      <c r="C30" s="96" t="s">
        <v>23</v>
      </c>
      <c r="D30" s="22" t="s">
        <v>422</v>
      </c>
      <c r="E30" s="23" t="s">
        <v>423</v>
      </c>
      <c r="F30" s="24"/>
      <c r="G30" s="99"/>
      <c r="H30" s="99">
        <v>10</v>
      </c>
      <c r="I30" s="99"/>
      <c r="J30" s="99"/>
      <c r="K30" s="99"/>
      <c r="L30" s="99"/>
      <c r="M30" s="99"/>
      <c r="N30" s="99"/>
      <c r="O30" s="31"/>
      <c r="P30" s="24">
        <f>IF((F30&gt;0),ROUND((101+1000*(LOG10($F$5)-LOG10(F30)))*$A$2,0),0)</f>
        <v>0</v>
      </c>
      <c r="Q30" s="99">
        <f>IF((G30&gt;0),ROUND((101+1000*(LOG10($G$5)-LOG10(G30)))*$A$2,0),0)</f>
        <v>0</v>
      </c>
      <c r="R30" s="99">
        <f>IF((H30&gt;0),ROUND((101+1000*(LOG10($H$5)-LOG10(H30)))*$A$2,0),0)</f>
        <v>4765</v>
      </c>
      <c r="S30" s="99">
        <f>IF((I30&gt;0),ROUND((101+1000*(LOG10($I$5)-LOG10(I30)))*$A$2,0),0)</f>
        <v>0</v>
      </c>
      <c r="T30" s="99">
        <f>IF((J30&gt;0),ROUND((101+1000*(LOG10($J$5)-LOG10(J30)))*$A$2,0),0)</f>
        <v>0</v>
      </c>
      <c r="U30" s="60">
        <f>IF((K30&gt;0),ROUND((101+1000*(LOG10($K$5)-LOG10(K30)))*$A$2,0),0)</f>
        <v>0</v>
      </c>
      <c r="V30" s="58">
        <f>IF((L30&gt;0),ROUND((101+1000*(LOG10($L$5)-LOG10(L30)))*$A$2,0),0)</f>
        <v>0</v>
      </c>
      <c r="W30" s="21">
        <f>IF((M30&gt;0),ROUND((101+1000*(LOG10($M$5)-LOG10(M30)))*$A$2,0),0)</f>
        <v>0</v>
      </c>
      <c r="X30" s="20">
        <f>IF((N30&gt;0),ROUND((101+1000*(LOG10($N$5)-LOG10(N30)))*$A$2,0),0)</f>
        <v>0</v>
      </c>
      <c r="Y30" s="20">
        <f>IF((O30&gt;0),ROUND((101+1000*(LOG10($O$5)-LOG10(O30)))*$A$2,0),0)</f>
        <v>0</v>
      </c>
      <c r="Z30" s="37">
        <f>SUM(LARGE(P30:Y30,1),LARGE(P30:Y30,2),LARGE(P30:Y30,3),LARGE(P30:Y30,4))</f>
        <v>4765</v>
      </c>
    </row>
    <row r="31" spans="1:27" s="8" customFormat="1" x14ac:dyDescent="0.2">
      <c r="A31" s="30">
        <v>25</v>
      </c>
      <c r="B31" s="117">
        <v>15</v>
      </c>
      <c r="C31" s="96" t="s">
        <v>23</v>
      </c>
      <c r="D31" s="22" t="s">
        <v>70</v>
      </c>
      <c r="E31" s="23" t="s">
        <v>71</v>
      </c>
      <c r="F31" s="24">
        <v>20</v>
      </c>
      <c r="G31" s="99">
        <v>20</v>
      </c>
      <c r="H31" s="99">
        <v>32</v>
      </c>
      <c r="I31" s="99">
        <v>18</v>
      </c>
      <c r="J31" s="99">
        <v>16</v>
      </c>
      <c r="K31" s="99"/>
      <c r="L31" s="99"/>
      <c r="M31" s="99"/>
      <c r="N31" s="99"/>
      <c r="O31" s="31"/>
      <c r="P31" s="24">
        <f>IF((F31&gt;0),ROUND((101+1000*(LOG10($F$5)-LOG10(F31)))*$A$2,0),0)</f>
        <v>997</v>
      </c>
      <c r="Q31" s="99">
        <f>IF((G31&gt;0),ROUND((101+1000*(LOG10($G$5)-LOG10(G31)))*$A$2,0),0)</f>
        <v>855</v>
      </c>
      <c r="R31" s="99">
        <f>IF((H31&gt;0),ROUND((101+1000*(LOG10($H$5)-LOG10(H31)))*$A$2,0),0)</f>
        <v>1229</v>
      </c>
      <c r="S31" s="99">
        <f>IF((I31&gt;0),ROUND((101+1000*(LOG10($I$5)-LOG10(I31)))*$A$2,0),0)</f>
        <v>871</v>
      </c>
      <c r="T31" s="99">
        <f>IF((J31&gt;0),ROUND((101+1000*(LOG10($J$5)-LOG10(J31)))*$A$2,0),0)</f>
        <v>1534</v>
      </c>
      <c r="U31" s="60">
        <f>IF((K31&gt;0),ROUND((101+1000*(LOG10($K$5)-LOG10(K31)))*$A$2,0),0)</f>
        <v>0</v>
      </c>
      <c r="V31" s="58">
        <f>IF((L31&gt;0),ROUND((101+1000*(LOG10($L$5)-LOG10(L31)))*$A$2,0),0)</f>
        <v>0</v>
      </c>
      <c r="W31" s="21">
        <f>IF((M31&gt;0),ROUND((101+1000*(LOG10($M$5)-LOG10(M31)))*$A$2,0),0)</f>
        <v>0</v>
      </c>
      <c r="X31" s="20">
        <f>IF((N31&gt;0),ROUND((101+1000*(LOG10($N$5)-LOG10(N31)))*$A$2,0),0)</f>
        <v>0</v>
      </c>
      <c r="Y31" s="20">
        <f>IF((O31&gt;0),ROUND((101+1000*(LOG10($O$5)-LOG10(O31)))*$A$2,0),0)</f>
        <v>0</v>
      </c>
      <c r="Z31" s="37">
        <f>SUM(LARGE(P31:Y31,1),LARGE(P31:Y31,2),LARGE(P31:Y31,3),LARGE(P31:Y31,4))</f>
        <v>4631</v>
      </c>
      <c r="AA31"/>
    </row>
    <row r="32" spans="1:27" s="8" customFormat="1" x14ac:dyDescent="0.2">
      <c r="A32" s="92">
        <v>26</v>
      </c>
      <c r="B32" s="96">
        <v>16</v>
      </c>
      <c r="C32" s="114" t="s">
        <v>23</v>
      </c>
      <c r="D32" s="103" t="s">
        <v>326</v>
      </c>
      <c r="E32" s="23" t="s">
        <v>327</v>
      </c>
      <c r="F32" s="24">
        <v>18</v>
      </c>
      <c r="G32" s="99">
        <v>18</v>
      </c>
      <c r="H32" s="99">
        <v>34</v>
      </c>
      <c r="I32" s="99">
        <v>17</v>
      </c>
      <c r="J32" s="99">
        <v>21</v>
      </c>
      <c r="K32" s="99"/>
      <c r="L32" s="99"/>
      <c r="M32" s="99"/>
      <c r="N32" s="99"/>
      <c r="O32" s="31"/>
      <c r="P32" s="24">
        <f>IF((F32&gt;0),ROUND((101+1000*(LOG10($F$5)-LOG10(F32)))*$A$2,0),0)</f>
        <v>1317</v>
      </c>
      <c r="Q32" s="99">
        <f>IF((G32&gt;0),ROUND((101+1000*(LOG10($G$5)-LOG10(G32)))*$A$2,0),0)</f>
        <v>1176</v>
      </c>
      <c r="R32" s="99">
        <f>IF((H32&gt;0),ROUND((101+1000*(LOG10($H$5)-LOG10(H32)))*$A$2,0),0)</f>
        <v>1045</v>
      </c>
      <c r="S32" s="99">
        <f>IF((I32&gt;0),ROUND((101+1000*(LOG10($I$5)-LOG10(I32)))*$A$2,0),0)</f>
        <v>1045</v>
      </c>
      <c r="T32" s="99">
        <f>IF((J32&gt;0),ROUND((101+1000*(LOG10($J$5)-LOG10(J32)))*$A$2,0),0)</f>
        <v>707</v>
      </c>
      <c r="U32" s="60">
        <f>IF((K32&gt;0),ROUND((101+1000*(LOG10($K$5)-LOG10(K32)))*$A$2,0),0)</f>
        <v>0</v>
      </c>
      <c r="V32" s="58">
        <f>IF((L32&gt;0),ROUND((101+1000*(LOG10($L$5)-LOG10(L32)))*$A$2,0),0)</f>
        <v>0</v>
      </c>
      <c r="W32" s="21">
        <f>IF((M32&gt;0),ROUND((101+1000*(LOG10($M$5)-LOG10(M32)))*$A$2,0),0)</f>
        <v>0</v>
      </c>
      <c r="X32" s="20">
        <f>IF((N32&gt;0),ROUND((101+1000*(LOG10($N$5)-LOG10(N32)))*$A$2,0),0)</f>
        <v>0</v>
      </c>
      <c r="Y32" s="20">
        <f>IF((O32&gt;0),ROUND((101+1000*(LOG10($O$5)-LOG10(O32)))*$A$2,0),0)</f>
        <v>0</v>
      </c>
      <c r="Z32" s="37">
        <f>SUM(LARGE(P32:Y32,1),LARGE(P32:Y32,2),LARGE(P32:Y32,3),LARGE(P32:Y32,4))</f>
        <v>4583</v>
      </c>
      <c r="AA32"/>
    </row>
    <row r="33" spans="1:27" s="8" customFormat="1" x14ac:dyDescent="0.2">
      <c r="A33" s="92">
        <v>27</v>
      </c>
      <c r="B33" s="96">
        <v>17</v>
      </c>
      <c r="C33" s="113" t="s">
        <v>23</v>
      </c>
      <c r="D33" s="94" t="s">
        <v>427</v>
      </c>
      <c r="E33" s="22" t="s">
        <v>428</v>
      </c>
      <c r="F33" s="24"/>
      <c r="G33" s="99"/>
      <c r="H33" s="99">
        <v>12</v>
      </c>
      <c r="I33" s="99"/>
      <c r="J33" s="99"/>
      <c r="K33" s="99"/>
      <c r="L33" s="99"/>
      <c r="M33" s="99"/>
      <c r="N33" s="99"/>
      <c r="O33" s="31"/>
      <c r="P33" s="24">
        <f>IF((F33&gt;0),ROUND((101+1000*(LOG10($F$5)-LOG10(F33)))*$A$2,0),0)</f>
        <v>0</v>
      </c>
      <c r="Q33" s="99">
        <f>IF((G33&gt;0),ROUND((101+1000*(LOG10($G$5)-LOG10(G33)))*$A$2,0),0)</f>
        <v>0</v>
      </c>
      <c r="R33" s="99">
        <f>IF((H33&gt;0),ROUND((101+1000*(LOG10($H$5)-LOG10(H33)))*$A$2,0),0)</f>
        <v>4211</v>
      </c>
      <c r="S33" s="99">
        <f>IF((I33&gt;0),ROUND((101+1000*(LOG10($I$5)-LOG10(I33)))*$A$2,0),0)</f>
        <v>0</v>
      </c>
      <c r="T33" s="99">
        <f>IF((J33&gt;0),ROUND((101+1000*(LOG10($J$5)-LOG10(J33)))*$A$2,0),0)</f>
        <v>0</v>
      </c>
      <c r="U33" s="60">
        <f>IF((K33&gt;0),ROUND((101+1000*(LOG10($K$5)-LOG10(K33)))*$A$2,0),0)</f>
        <v>0</v>
      </c>
      <c r="V33" s="58">
        <f>IF((L33&gt;0),ROUND((101+1000*(LOG10($L$5)-LOG10(L33)))*$A$2,0),0)</f>
        <v>0</v>
      </c>
      <c r="W33" s="21">
        <f>IF((M33&gt;0),ROUND((101+1000*(LOG10($M$5)-LOG10(M33)))*$A$2,0),0)</f>
        <v>0</v>
      </c>
      <c r="X33" s="20">
        <f>IF((N33&gt;0),ROUND((101+1000*(LOG10($N$5)-LOG10(N33)))*$A$2,0),0)</f>
        <v>0</v>
      </c>
      <c r="Y33" s="20">
        <f>IF((O33&gt;0),ROUND((101+1000*(LOG10($O$5)-LOG10(O33)))*$A$2,0),0)</f>
        <v>0</v>
      </c>
      <c r="Z33" s="37">
        <f>SUM(LARGE(P33:Y33,1),LARGE(P33:Y33,2),LARGE(P33:Y33,3),LARGE(P33:Y33,4))</f>
        <v>4211</v>
      </c>
      <c r="AA33"/>
    </row>
    <row r="34" spans="1:27" s="8" customFormat="1" x14ac:dyDescent="0.2">
      <c r="A34" s="93">
        <v>28</v>
      </c>
      <c r="B34" s="96">
        <v>18</v>
      </c>
      <c r="C34" s="113" t="s">
        <v>23</v>
      </c>
      <c r="D34" s="94" t="s">
        <v>366</v>
      </c>
      <c r="E34" s="26" t="s">
        <v>367</v>
      </c>
      <c r="F34" s="84">
        <v>19</v>
      </c>
      <c r="G34" s="20">
        <v>19</v>
      </c>
      <c r="H34" s="20">
        <v>29</v>
      </c>
      <c r="I34" s="20"/>
      <c r="J34" s="20"/>
      <c r="K34" s="20"/>
      <c r="L34" s="20"/>
      <c r="M34" s="20"/>
      <c r="N34" s="20"/>
      <c r="O34" s="42"/>
      <c r="P34" s="84">
        <f>IF((F34&gt;0),ROUND((101+1000*(LOG10($F$5)-LOG10(F34)))*$A$2,0),0)</f>
        <v>1153</v>
      </c>
      <c r="Q34" s="20">
        <f>IF((G34&gt;0),ROUND((101+1000*(LOG10($G$5)-LOG10(G34)))*$A$2,0),0)</f>
        <v>1011</v>
      </c>
      <c r="R34" s="20">
        <f>IF((H34&gt;0),ROUND((101+1000*(LOG10($H$5)-LOG10(H34)))*$A$2,0),0)</f>
        <v>1529</v>
      </c>
      <c r="S34" s="20">
        <f>IF((I34&gt;0),ROUND((101+1000*(LOG10($I$5)-LOG10(I34)))*$A$2,0),0)</f>
        <v>0</v>
      </c>
      <c r="T34" s="20">
        <f>IF((J34&gt;0),ROUND((101+1000*(LOG10($J$5)-LOG10(J34)))*$A$2,0),0)</f>
        <v>0</v>
      </c>
      <c r="U34" s="85">
        <f>IF((K34&gt;0),ROUND((101+1000*(LOG10($K$5)-LOG10(K34)))*$A$2,0),0)</f>
        <v>0</v>
      </c>
      <c r="V34" s="21">
        <f>IF((L34&gt;0),ROUND((101+1000*(LOG10($L$5)-LOG10(L34)))*$A$2,0),0)</f>
        <v>0</v>
      </c>
      <c r="W34" s="21">
        <f>IF((M34&gt;0),ROUND((101+1000*(LOG10($M$5)-LOG10(M34)))*$A$2,0),0)</f>
        <v>0</v>
      </c>
      <c r="X34" s="20">
        <f>IF((N34&gt;0),ROUND((101+1000*(LOG10($N$5)-LOG10(N34)))*$A$2,0),0)</f>
        <v>0</v>
      </c>
      <c r="Y34" s="20">
        <f>IF((O34&gt;0),ROUND((101+1000*(LOG10($O$5)-LOG10(O34)))*$A$2,0),0)</f>
        <v>0</v>
      </c>
      <c r="Z34" s="37">
        <f>SUM(LARGE(P34:Y34,1),LARGE(P34:Y34,2),LARGE(P34:Y34,3),LARGE(P34:Y34,4))</f>
        <v>3693</v>
      </c>
      <c r="AA34"/>
    </row>
    <row r="35" spans="1:27" s="8" customFormat="1" x14ac:dyDescent="0.2">
      <c r="A35" s="93">
        <v>29</v>
      </c>
      <c r="B35" s="96">
        <v>19</v>
      </c>
      <c r="C35" s="113" t="s">
        <v>23</v>
      </c>
      <c r="D35" s="94" t="s">
        <v>333</v>
      </c>
      <c r="E35" s="26" t="s">
        <v>334</v>
      </c>
      <c r="F35" s="84"/>
      <c r="G35" s="20"/>
      <c r="H35" s="20">
        <v>18</v>
      </c>
      <c r="I35" s="20"/>
      <c r="J35" s="20"/>
      <c r="K35" s="20"/>
      <c r="L35" s="20"/>
      <c r="M35" s="20"/>
      <c r="N35" s="20"/>
      <c r="O35" s="42"/>
      <c r="P35" s="84">
        <f>IF((F35&gt;0),ROUND((101+1000*(LOG10($F$5)-LOG10(F35)))*$A$2,0),0)</f>
        <v>0</v>
      </c>
      <c r="Q35" s="20">
        <f>IF((G35&gt;0),ROUND((101+1000*(LOG10($G$5)-LOG10(G35)))*$A$2,0),0)</f>
        <v>0</v>
      </c>
      <c r="R35" s="20">
        <f>IF((H35&gt;0),ROUND((101+1000*(LOG10($H$5)-LOG10(H35)))*$A$2,0),0)</f>
        <v>2979</v>
      </c>
      <c r="S35" s="20">
        <f>IF((I35&gt;0),ROUND((101+1000*(LOG10($I$5)-LOG10(I35)))*$A$2,0),0)</f>
        <v>0</v>
      </c>
      <c r="T35" s="20">
        <f>IF((J35&gt;0),ROUND((101+1000*(LOG10($J$5)-LOG10(J35)))*$A$2,0),0)</f>
        <v>0</v>
      </c>
      <c r="U35" s="85">
        <f>IF((K35&gt;0),ROUND((101+1000*(LOG10($K$5)-LOG10(K35)))*$A$2,0),0)</f>
        <v>0</v>
      </c>
      <c r="V35" s="21">
        <f>IF((L35&gt;0),ROUND((101+1000*(LOG10($L$5)-LOG10(L35)))*$A$2,0),0)</f>
        <v>0</v>
      </c>
      <c r="W35" s="21">
        <f>IF((M35&gt;0),ROUND((101+1000*(LOG10($M$5)-LOG10(M35)))*$A$2,0),0)</f>
        <v>0</v>
      </c>
      <c r="X35" s="20">
        <f>IF((N35&gt;0),ROUND((101+1000*(LOG10($N$5)-LOG10(N35)))*$A$2,0),0)</f>
        <v>0</v>
      </c>
      <c r="Y35" s="20">
        <f>IF((O35&gt;0),ROUND((101+1000*(LOG10($O$5)-LOG10(O35)))*$A$2,0),0)</f>
        <v>0</v>
      </c>
      <c r="Z35" s="37">
        <f>SUM(LARGE(P35:Y35,1),LARGE(P35:Y35,2),LARGE(P35:Y35,3),LARGE(P35:Y35,4))</f>
        <v>2979</v>
      </c>
      <c r="AA35"/>
    </row>
    <row r="36" spans="1:27" s="8" customFormat="1" x14ac:dyDescent="0.2">
      <c r="A36" s="93">
        <v>30</v>
      </c>
      <c r="B36" s="96">
        <v>20</v>
      </c>
      <c r="C36" s="113" t="s">
        <v>23</v>
      </c>
      <c r="D36" s="94" t="s">
        <v>336</v>
      </c>
      <c r="E36" s="26" t="s">
        <v>337</v>
      </c>
      <c r="F36" s="84"/>
      <c r="G36" s="20">
        <v>21</v>
      </c>
      <c r="H36" s="20">
        <v>38</v>
      </c>
      <c r="I36" s="20">
        <v>19</v>
      </c>
      <c r="J36" s="20">
        <v>21</v>
      </c>
      <c r="K36" s="20"/>
      <c r="L36" s="20"/>
      <c r="M36" s="20"/>
      <c r="N36" s="20"/>
      <c r="O36" s="42"/>
      <c r="P36" s="84">
        <f>IF((F36&gt;0),ROUND((101+1000*(LOG10($F$5)-LOG10(F36)))*$A$2,0),0)</f>
        <v>0</v>
      </c>
      <c r="Q36" s="20">
        <f>IF((G36&gt;0),ROUND((101+1000*(LOG10($G$5)-LOG10(G36)))*$A$2,0),0)</f>
        <v>707</v>
      </c>
      <c r="R36" s="20">
        <f>IF((H36&gt;0),ROUND((101+1000*(LOG10($H$5)-LOG10(H36)))*$A$2,0),0)</f>
        <v>707</v>
      </c>
      <c r="S36" s="20">
        <f>IF((I36&gt;0),ROUND((101+1000*(LOG10($I$5)-LOG10(I36)))*$A$2,0),0)</f>
        <v>707</v>
      </c>
      <c r="T36" s="20">
        <f>IF((J36&gt;0),ROUND((101+1000*(LOG10($J$5)-LOG10(J36)))*$A$2,0),0)</f>
        <v>707</v>
      </c>
      <c r="U36" s="85">
        <f>IF((K36&gt;0),ROUND((101+1000*(LOG10($K$5)-LOG10(K36)))*$A$2,0),0)</f>
        <v>0</v>
      </c>
      <c r="V36" s="21">
        <f>IF((L36&gt;0),ROUND((101+1000*(LOG10($L$5)-LOG10(L36)))*$A$2,0),0)</f>
        <v>0</v>
      </c>
      <c r="W36" s="21">
        <f>IF((M36&gt;0),ROUND((101+1000*(LOG10($M$5)-LOG10(M36)))*$A$2,0),0)</f>
        <v>0</v>
      </c>
      <c r="X36" s="20">
        <f>IF((N36&gt;0),ROUND((101+1000*(LOG10($N$5)-LOG10(N36)))*$A$2,0),0)</f>
        <v>0</v>
      </c>
      <c r="Y36" s="20">
        <f>IF((O36&gt;0),ROUND((101+1000*(LOG10($O$5)-LOG10(O36)))*$A$2,0),0)</f>
        <v>0</v>
      </c>
      <c r="Z36" s="37">
        <f>SUM(LARGE(P36:Y36,1),LARGE(P36:Y36,2),LARGE(P36:Y36,3),LARGE(P36:Y36,4))</f>
        <v>2828</v>
      </c>
      <c r="AA36"/>
    </row>
    <row r="37" spans="1:27" x14ac:dyDescent="0.2">
      <c r="A37" s="93">
        <v>31</v>
      </c>
      <c r="B37" s="96">
        <v>21</v>
      </c>
      <c r="C37" s="113" t="s">
        <v>23</v>
      </c>
      <c r="D37" s="94" t="s">
        <v>356</v>
      </c>
      <c r="E37" s="26" t="s">
        <v>332</v>
      </c>
      <c r="F37" s="84">
        <v>12</v>
      </c>
      <c r="G37" s="20"/>
      <c r="H37" s="20"/>
      <c r="I37" s="20"/>
      <c r="J37" s="20"/>
      <c r="K37" s="20"/>
      <c r="L37" s="20"/>
      <c r="M37" s="20"/>
      <c r="N37" s="20"/>
      <c r="O37" s="42"/>
      <c r="P37" s="84">
        <f>IF((F37&gt;0),ROUND((101+1000*(LOG10($F$5)-LOG10(F37)))*$A$2,0),0)</f>
        <v>2550</v>
      </c>
      <c r="Q37" s="20">
        <f>IF((G37&gt;0),ROUND((101+1000*(LOG10($G$5)-LOG10(G37)))*$A$2,0),0)</f>
        <v>0</v>
      </c>
      <c r="R37" s="20">
        <f>IF((H37&gt;0),ROUND((101+1000*(LOG10($H$5)-LOG10(H37)))*$A$2,0),0)</f>
        <v>0</v>
      </c>
      <c r="S37" s="20">
        <f>IF((I37&gt;0),ROUND((101+1000*(LOG10($I$5)-LOG10(I37)))*$A$2,0),0)</f>
        <v>0</v>
      </c>
      <c r="T37" s="20">
        <f>IF((J37&gt;0),ROUND((101+1000*(LOG10($J$5)-LOG10(J37)))*$A$2,0),0)</f>
        <v>0</v>
      </c>
      <c r="U37" s="85">
        <f>IF((K37&gt;0),ROUND((101+1000*(LOG10($K$5)-LOG10(K37)))*$A$2,0),0)</f>
        <v>0</v>
      </c>
      <c r="V37" s="21">
        <f>IF((L37&gt;0),ROUND((101+1000*(LOG10($L$5)-LOG10(L37)))*$A$2,0),0)</f>
        <v>0</v>
      </c>
      <c r="W37" s="21">
        <f>IF((M37&gt;0),ROUND((101+1000*(LOG10($M$5)-LOG10(M37)))*$A$2,0),0)</f>
        <v>0</v>
      </c>
      <c r="X37" s="20">
        <f>IF((N37&gt;0),ROUND((101+1000*(LOG10($N$5)-LOG10(N37)))*$A$2,0),0)</f>
        <v>0</v>
      </c>
      <c r="Y37" s="20">
        <f>IF((O37&gt;0),ROUND((101+1000*(LOG10($O$5)-LOG10(O37)))*$A$2,0),0)</f>
        <v>0</v>
      </c>
      <c r="Z37" s="37">
        <f>SUM(LARGE(P37:Y37,1),LARGE(P37:Y37,2),LARGE(P37:Y37,3),LARGE(P37:Y37,4))</f>
        <v>2550</v>
      </c>
    </row>
    <row r="38" spans="1:27" x14ac:dyDescent="0.2">
      <c r="A38" s="93">
        <v>32</v>
      </c>
      <c r="B38" s="96">
        <v>22</v>
      </c>
      <c r="C38" s="113" t="s">
        <v>23</v>
      </c>
      <c r="D38" s="94" t="s">
        <v>441</v>
      </c>
      <c r="E38" s="26" t="s">
        <v>442</v>
      </c>
      <c r="F38" s="84"/>
      <c r="G38" s="20"/>
      <c r="H38" s="20">
        <v>21</v>
      </c>
      <c r="I38" s="20"/>
      <c r="J38" s="20"/>
      <c r="K38" s="20"/>
      <c r="L38" s="20"/>
      <c r="M38" s="20"/>
      <c r="N38" s="20"/>
      <c r="O38" s="42"/>
      <c r="P38" s="84">
        <f>IF((F38&gt;0),ROUND((101+1000*(LOG10($F$5)-LOG10(F38)))*$A$2,0),0)</f>
        <v>0</v>
      </c>
      <c r="Q38" s="20">
        <f>IF((G38&gt;0),ROUND((101+1000*(LOG10($G$5)-LOG10(G38)))*$A$2,0),0)</f>
        <v>0</v>
      </c>
      <c r="R38" s="20">
        <f>IF((H38&gt;0),ROUND((101+1000*(LOG10($H$5)-LOG10(H38)))*$A$2,0),0)</f>
        <v>2510</v>
      </c>
      <c r="S38" s="20">
        <f>IF((I38&gt;0),ROUND((101+1000*(LOG10($I$5)-LOG10(I38)))*$A$2,0),0)</f>
        <v>0</v>
      </c>
      <c r="T38" s="20">
        <f>IF((J38&gt;0),ROUND((101+1000*(LOG10($J$5)-LOG10(J38)))*$A$2,0),0)</f>
        <v>0</v>
      </c>
      <c r="U38" s="85">
        <f>IF((K38&gt;0),ROUND((101+1000*(LOG10($K$5)-LOG10(K38)))*$A$2,0),0)</f>
        <v>0</v>
      </c>
      <c r="V38" s="21">
        <f>IF((L38&gt;0),ROUND((101+1000*(LOG10($L$5)-LOG10(L38)))*$A$2,0),0)</f>
        <v>0</v>
      </c>
      <c r="W38" s="21">
        <f>IF((M38&gt;0),ROUND((101+1000*(LOG10($M$5)-LOG10(M38)))*$A$2,0),0)</f>
        <v>0</v>
      </c>
      <c r="X38" s="20">
        <f>IF((N38&gt;0),ROUND((101+1000*(LOG10($N$5)-LOG10(N38)))*$A$2,0),0)</f>
        <v>0</v>
      </c>
      <c r="Y38" s="20">
        <f>IF((O38&gt;0),ROUND((101+1000*(LOG10($O$5)-LOG10(O38)))*$A$2,0),0)</f>
        <v>0</v>
      </c>
      <c r="Z38" s="37">
        <f>SUM(LARGE(P38:Y38,1),LARGE(P38:Y38,2),LARGE(P38:Y38,3),LARGE(P38:Y38,4))</f>
        <v>2510</v>
      </c>
    </row>
    <row r="39" spans="1:27" x14ac:dyDescent="0.2">
      <c r="A39" s="93">
        <v>33</v>
      </c>
      <c r="B39" s="96">
        <v>23</v>
      </c>
      <c r="C39" s="113" t="s">
        <v>23</v>
      </c>
      <c r="D39" s="94" t="s">
        <v>371</v>
      </c>
      <c r="E39" s="26" t="s">
        <v>372</v>
      </c>
      <c r="F39" s="84">
        <v>21</v>
      </c>
      <c r="G39" s="20"/>
      <c r="H39" s="20">
        <v>31</v>
      </c>
      <c r="I39" s="20"/>
      <c r="J39" s="20"/>
      <c r="K39" s="20"/>
      <c r="L39" s="20"/>
      <c r="M39" s="20"/>
      <c r="N39" s="20"/>
      <c r="O39" s="42"/>
      <c r="P39" s="84">
        <f>IF((F39&gt;0),ROUND((101+1000*(LOG10($F$5)-LOG10(F39)))*$A$2,0),0)</f>
        <v>848</v>
      </c>
      <c r="Q39" s="20">
        <f>IF((G39&gt;0),ROUND((101+1000*(LOG10($G$5)-LOG10(G39)))*$A$2,0),0)</f>
        <v>0</v>
      </c>
      <c r="R39" s="20">
        <f>IF((H39&gt;0),ROUND((101+1000*(LOG10($H$5)-LOG10(H39)))*$A$2,0),0)</f>
        <v>1326</v>
      </c>
      <c r="S39" s="20">
        <f>IF((I39&gt;0),ROUND((101+1000*(LOG10($I$5)-LOG10(I39)))*$A$2,0),0)</f>
        <v>0</v>
      </c>
      <c r="T39" s="20">
        <f>IF((J39&gt;0),ROUND((101+1000*(LOG10($J$5)-LOG10(J39)))*$A$2,0),0)</f>
        <v>0</v>
      </c>
      <c r="U39" s="85">
        <f>IF((K39&gt;0),ROUND((101+1000*(LOG10($K$5)-LOG10(K39)))*$A$2,0),0)</f>
        <v>0</v>
      </c>
      <c r="V39" s="21">
        <f>IF((L39&gt;0),ROUND((101+1000*(LOG10($L$5)-LOG10(L39)))*$A$2,0),0)</f>
        <v>0</v>
      </c>
      <c r="W39" s="21">
        <f>IF((M39&gt;0),ROUND((101+1000*(LOG10($M$5)-LOG10(M39)))*$A$2,0),0)</f>
        <v>0</v>
      </c>
      <c r="X39" s="20">
        <f>IF((N39&gt;0),ROUND((101+1000*(LOG10($N$5)-LOG10(N39)))*$A$2,0),0)</f>
        <v>0</v>
      </c>
      <c r="Y39" s="20">
        <f>IF((O39&gt;0),ROUND((101+1000*(LOG10($O$5)-LOG10(O39)))*$A$2,0),0)</f>
        <v>0</v>
      </c>
      <c r="Z39" s="37">
        <f>SUM(LARGE(P39:Y39,1),LARGE(P39:Y39,2),LARGE(P39:Y39,3),LARGE(P39:Y39,4))</f>
        <v>2174</v>
      </c>
    </row>
    <row r="40" spans="1:27" x14ac:dyDescent="0.2">
      <c r="A40" s="93">
        <v>34</v>
      </c>
      <c r="B40" s="96">
        <v>24</v>
      </c>
      <c r="C40" s="113" t="s">
        <v>23</v>
      </c>
      <c r="D40" s="99" t="s">
        <v>375</v>
      </c>
      <c r="E40" s="19" t="s">
        <v>376</v>
      </c>
      <c r="F40" s="84">
        <v>22</v>
      </c>
      <c r="G40" s="20"/>
      <c r="H40" s="20">
        <v>30</v>
      </c>
      <c r="I40" s="20"/>
      <c r="J40" s="20"/>
      <c r="K40" s="20"/>
      <c r="L40" s="20"/>
      <c r="M40" s="20"/>
      <c r="N40" s="20"/>
      <c r="O40" s="42"/>
      <c r="P40" s="84">
        <f>IF((F40&gt;0),ROUND((101+1000*(LOG10($F$5)-LOG10(F40)))*$A$2,0),0)</f>
        <v>707</v>
      </c>
      <c r="Q40" s="20">
        <f>IF((G40&gt;0),ROUND((101+1000*(LOG10($G$5)-LOG10(G40)))*$A$2,0),0)</f>
        <v>0</v>
      </c>
      <c r="R40" s="20">
        <f>IF((H40&gt;0),ROUND((101+1000*(LOG10($H$5)-LOG10(H40)))*$A$2,0),0)</f>
        <v>1426</v>
      </c>
      <c r="S40" s="20">
        <f>IF((I40&gt;0),ROUND((101+1000*(LOG10($I$5)-LOG10(I40)))*$A$2,0),0)</f>
        <v>0</v>
      </c>
      <c r="T40" s="20">
        <f>IF((J40&gt;0),ROUND((101+1000*(LOG10($J$5)-LOG10(J40)))*$A$2,0),0)</f>
        <v>0</v>
      </c>
      <c r="U40" s="85">
        <f>IF((K40&gt;0),ROUND((101+1000*(LOG10($K$5)-LOG10(K40)))*$A$2,0),0)</f>
        <v>0</v>
      </c>
      <c r="V40" s="21">
        <f>IF((L40&gt;0),ROUND((101+1000*(LOG10($L$5)-LOG10(L40)))*$A$2,0),0)</f>
        <v>0</v>
      </c>
      <c r="W40" s="21">
        <f>IF((M40&gt;0),ROUND((101+1000*(LOG10($M$5)-LOG10(M40)))*$A$2,0),0)</f>
        <v>0</v>
      </c>
      <c r="X40" s="20">
        <f>IF((N40&gt;0),ROUND((101+1000*(LOG10($N$5)-LOG10(N40)))*$A$2,0),0)</f>
        <v>0</v>
      </c>
      <c r="Y40" s="20">
        <f>IF((O40&gt;0),ROUND((101+1000*(LOG10($O$5)-LOG10(O40)))*$A$2,0),0)</f>
        <v>0</v>
      </c>
      <c r="Z40" s="37">
        <f>SUM(LARGE(P40:Y40,1),LARGE(P40:Y40,2),LARGE(P40:Y40,3),LARGE(P40:Y40,4))</f>
        <v>2133</v>
      </c>
    </row>
    <row r="41" spans="1:27" x14ac:dyDescent="0.2">
      <c r="A41" s="93">
        <v>35</v>
      </c>
      <c r="B41" s="96">
        <v>25</v>
      </c>
      <c r="C41" s="113" t="s">
        <v>23</v>
      </c>
      <c r="D41" s="94" t="s">
        <v>448</v>
      </c>
      <c r="E41" s="26" t="s">
        <v>449</v>
      </c>
      <c r="F41" s="84"/>
      <c r="G41" s="20"/>
      <c r="H41" s="20">
        <v>24</v>
      </c>
      <c r="I41" s="20"/>
      <c r="J41" s="20"/>
      <c r="K41" s="20"/>
      <c r="L41" s="20"/>
      <c r="M41" s="20"/>
      <c r="N41" s="20"/>
      <c r="O41" s="42"/>
      <c r="P41" s="84">
        <f>IF((F41&gt;0),ROUND((101+1000*(LOG10($F$5)-LOG10(F41)))*$A$2,0),0)</f>
        <v>0</v>
      </c>
      <c r="Q41" s="20">
        <f>IF((G41&gt;0),ROUND((101+1000*(LOG10($G$5)-LOG10(G41)))*$A$2,0),0)</f>
        <v>0</v>
      </c>
      <c r="R41" s="20">
        <f>IF((H41&gt;0),ROUND((101+1000*(LOG10($H$5)-LOG10(H41)))*$A$2,0),0)</f>
        <v>2104</v>
      </c>
      <c r="S41" s="20">
        <f>IF((I41&gt;0),ROUND((101+1000*(LOG10($I$5)-LOG10(I41)))*$A$2,0),0)</f>
        <v>0</v>
      </c>
      <c r="T41" s="20">
        <f>IF((J41&gt;0),ROUND((101+1000*(LOG10($J$5)-LOG10(J41)))*$A$2,0),0)</f>
        <v>0</v>
      </c>
      <c r="U41" s="85">
        <f>IF((K41&gt;0),ROUND((101+1000*(LOG10($K$5)-LOG10(K41)))*$A$2,0),0)</f>
        <v>0</v>
      </c>
      <c r="V41" s="21">
        <f>IF((L41&gt;0),ROUND((101+1000*(LOG10($L$5)-LOG10(L41)))*$A$2,0),0)</f>
        <v>0</v>
      </c>
      <c r="W41" s="21">
        <f>IF((M41&gt;0),ROUND((101+1000*(LOG10($M$5)-LOG10(M41)))*$A$2,0),0)</f>
        <v>0</v>
      </c>
      <c r="X41" s="20">
        <f>IF((N41&gt;0),ROUND((101+1000*(LOG10($N$5)-LOG10(N41)))*$A$2,0),0)</f>
        <v>0</v>
      </c>
      <c r="Y41" s="20">
        <f>IF((O41&gt;0),ROUND((101+1000*(LOG10($O$5)-LOG10(O41)))*$A$2,0),0)</f>
        <v>0</v>
      </c>
      <c r="Z41" s="37">
        <f>SUM(LARGE(P41:Y41,1),LARGE(P41:Y41,2),LARGE(P41:Y41,3),LARGE(P41:Y41,4))</f>
        <v>2104</v>
      </c>
    </row>
    <row r="42" spans="1:27" x14ac:dyDescent="0.2">
      <c r="A42" s="93">
        <v>36</v>
      </c>
      <c r="B42" s="96">
        <v>26</v>
      </c>
      <c r="C42" s="113" t="s">
        <v>23</v>
      </c>
      <c r="D42" s="94" t="s">
        <v>452</v>
      </c>
      <c r="E42" s="26" t="s">
        <v>453</v>
      </c>
      <c r="F42" s="84"/>
      <c r="G42" s="20"/>
      <c r="H42" s="20">
        <v>25</v>
      </c>
      <c r="I42" s="20"/>
      <c r="J42" s="20"/>
      <c r="K42" s="20"/>
      <c r="L42" s="20"/>
      <c r="M42" s="20"/>
      <c r="N42" s="20"/>
      <c r="O42" s="42"/>
      <c r="P42" s="84">
        <f>IF((F42&gt;0),ROUND((101+1000*(LOG10($F$5)-LOG10(F42)))*$A$2,0),0)</f>
        <v>0</v>
      </c>
      <c r="Q42" s="20">
        <f>IF((G42&gt;0),ROUND((101+1000*(LOG10($G$5)-LOG10(G42)))*$A$2,0),0)</f>
        <v>0</v>
      </c>
      <c r="R42" s="20">
        <f>IF((H42&gt;0),ROUND((101+1000*(LOG10($H$5)-LOG10(H42)))*$A$2,0),0)</f>
        <v>1980</v>
      </c>
      <c r="S42" s="20">
        <f>IF((I42&gt;0),ROUND((101+1000*(LOG10($I$5)-LOG10(I42)))*$A$2,0),0)</f>
        <v>0</v>
      </c>
      <c r="T42" s="20">
        <f>IF((J42&gt;0),ROUND((101+1000*(LOG10($J$5)-LOG10(J42)))*$A$2,0),0)</f>
        <v>0</v>
      </c>
      <c r="U42" s="85">
        <f>IF((K42&gt;0),ROUND((101+1000*(LOG10($K$5)-LOG10(K42)))*$A$2,0),0)</f>
        <v>0</v>
      </c>
      <c r="V42" s="21">
        <f>IF((L42&gt;0),ROUND((101+1000*(LOG10($L$5)-LOG10(L42)))*$A$2,0),0)</f>
        <v>0</v>
      </c>
      <c r="W42" s="21">
        <f>IF((M42&gt;0),ROUND((101+1000*(LOG10($M$5)-LOG10(M42)))*$A$2,0),0)</f>
        <v>0</v>
      </c>
      <c r="X42" s="20">
        <f>IF((N42&gt;0),ROUND((101+1000*(LOG10($N$5)-LOG10(N42)))*$A$2,0),0)</f>
        <v>0</v>
      </c>
      <c r="Y42" s="20">
        <f>IF((O42&gt;0),ROUND((101+1000*(LOG10($O$5)-LOG10(O42)))*$A$2,0),0)</f>
        <v>0</v>
      </c>
      <c r="Z42" s="37">
        <f>SUM(LARGE(P42:Y42,1),LARGE(P42:Y42,2),LARGE(P42:Y42,3),LARGE(P42:Y42,4))</f>
        <v>1980</v>
      </c>
    </row>
    <row r="43" spans="1:27" x14ac:dyDescent="0.2">
      <c r="A43" s="93">
        <v>37</v>
      </c>
      <c r="B43" s="96">
        <v>27</v>
      </c>
      <c r="C43" s="113" t="s">
        <v>23</v>
      </c>
      <c r="D43" s="94" t="s">
        <v>458</v>
      </c>
      <c r="E43" s="26" t="s">
        <v>459</v>
      </c>
      <c r="F43" s="84"/>
      <c r="G43" s="20"/>
      <c r="H43" s="20">
        <v>28</v>
      </c>
      <c r="I43" s="20"/>
      <c r="J43" s="20"/>
      <c r="K43" s="20"/>
      <c r="L43" s="20"/>
      <c r="M43" s="20"/>
      <c r="N43" s="20"/>
      <c r="O43" s="42"/>
      <c r="P43" s="84">
        <f>IF((F43&gt;0),ROUND((101+1000*(LOG10($F$5)-LOG10(F43)))*$A$2,0),0)</f>
        <v>0</v>
      </c>
      <c r="Q43" s="20">
        <f>IF((G43&gt;0),ROUND((101+1000*(LOG10($G$5)-LOG10(G43)))*$A$2,0),0)</f>
        <v>0</v>
      </c>
      <c r="R43" s="20">
        <f>IF((H43&gt;0),ROUND((101+1000*(LOG10($H$5)-LOG10(H43)))*$A$2,0),0)</f>
        <v>1635</v>
      </c>
      <c r="S43" s="20">
        <f>IF((I43&gt;0),ROUND((101+1000*(LOG10($I$5)-LOG10(I43)))*$A$2,0),0)</f>
        <v>0</v>
      </c>
      <c r="T43" s="20">
        <f>IF((J43&gt;0),ROUND((101+1000*(LOG10($J$5)-LOG10(J43)))*$A$2,0),0)</f>
        <v>0</v>
      </c>
      <c r="U43" s="85">
        <f>IF((K43&gt;0),ROUND((101+1000*(LOG10($K$5)-LOG10(K43)))*$A$2,0),0)</f>
        <v>0</v>
      </c>
      <c r="V43" s="21">
        <f>IF((L43&gt;0),ROUND((101+1000*(LOG10($L$5)-LOG10(L43)))*$A$2,0),0)</f>
        <v>0</v>
      </c>
      <c r="W43" s="21">
        <f>IF((M43&gt;0),ROUND((101+1000*(LOG10($M$5)-LOG10(M43)))*$A$2,0),0)</f>
        <v>0</v>
      </c>
      <c r="X43" s="20">
        <f>IF((N43&gt;0),ROUND((101+1000*(LOG10($N$5)-LOG10(N43)))*$A$2,0),0)</f>
        <v>0</v>
      </c>
      <c r="Y43" s="20">
        <f>IF((O43&gt;0),ROUND((101+1000*(LOG10($O$5)-LOG10(O43)))*$A$2,0),0)</f>
        <v>0</v>
      </c>
      <c r="Z43" s="37">
        <f>SUM(LARGE(P43:Y43,1),LARGE(P43:Y43,2),LARGE(P43:Y43,3),LARGE(P43:Y43,4))</f>
        <v>1635</v>
      </c>
    </row>
    <row r="44" spans="1:27" x14ac:dyDescent="0.2">
      <c r="A44" s="93">
        <v>38</v>
      </c>
      <c r="B44" s="96">
        <v>28</v>
      </c>
      <c r="C44" s="113" t="s">
        <v>23</v>
      </c>
      <c r="D44" s="99" t="s">
        <v>518</v>
      </c>
      <c r="E44" s="19" t="s">
        <v>519</v>
      </c>
      <c r="F44" s="84"/>
      <c r="G44" s="20"/>
      <c r="H44" s="20"/>
      <c r="I44" s="20"/>
      <c r="J44" s="20">
        <v>17</v>
      </c>
      <c r="K44" s="20"/>
      <c r="L44" s="20"/>
      <c r="M44" s="20"/>
      <c r="N44" s="20"/>
      <c r="O44" s="42"/>
      <c r="P44" s="84">
        <f>IF((F44&gt;0),ROUND((101+1000*(LOG10($F$5)-LOG10(F44)))*$A$2,0),0)</f>
        <v>0</v>
      </c>
      <c r="Q44" s="20">
        <f>IF((G44&gt;0),ROUND((101+1000*(LOG10($G$5)-LOG10(G44)))*$A$2,0),0)</f>
        <v>0</v>
      </c>
      <c r="R44" s="20">
        <f>IF((H44&gt;0),ROUND((101+1000*(LOG10($H$5)-LOG10(H44)))*$A$2,0),0)</f>
        <v>0</v>
      </c>
      <c r="S44" s="20">
        <f>IF((I44&gt;0),ROUND((101+1000*(LOG10($I$5)-LOG10(I44)))*$A$2,0),0)</f>
        <v>0</v>
      </c>
      <c r="T44" s="20">
        <f>IF((J44&gt;0),ROUND((101+1000*(LOG10($J$5)-LOG10(J44)))*$A$2,0),0)</f>
        <v>1349</v>
      </c>
      <c r="U44" s="85">
        <f>IF((K44&gt;0),ROUND((101+1000*(LOG10($K$5)-LOG10(K44)))*$A$2,0),0)</f>
        <v>0</v>
      </c>
      <c r="V44" s="21">
        <f>IF((L44&gt;0),ROUND((101+1000*(LOG10($L$5)-LOG10(L44)))*$A$2,0),0)</f>
        <v>0</v>
      </c>
      <c r="W44" s="21">
        <f>IF((M44&gt;0),ROUND((101+1000*(LOG10($M$5)-LOG10(M44)))*$A$2,0),0)</f>
        <v>0</v>
      </c>
      <c r="X44" s="20">
        <f>IF((N44&gt;0),ROUND((101+1000*(LOG10($N$5)-LOG10(N44)))*$A$2,0),0)</f>
        <v>0</v>
      </c>
      <c r="Y44" s="20">
        <f>IF((O44&gt;0),ROUND((101+1000*(LOG10($O$5)-LOG10(O44)))*$A$2,0),0)</f>
        <v>0</v>
      </c>
      <c r="Z44" s="37">
        <f>SUM(LARGE(P44:Y44,1),LARGE(P44:Y44,2),LARGE(P44:Y44,3),LARGE(P44:Y44,4))</f>
        <v>1349</v>
      </c>
    </row>
    <row r="45" spans="1:27" x14ac:dyDescent="0.2">
      <c r="A45" s="93">
        <v>39</v>
      </c>
      <c r="B45" s="96">
        <v>29</v>
      </c>
      <c r="C45" s="113" t="s">
        <v>23</v>
      </c>
      <c r="D45" s="94" t="s">
        <v>514</v>
      </c>
      <c r="E45" s="26" t="s">
        <v>515</v>
      </c>
      <c r="F45" s="84"/>
      <c r="G45" s="20"/>
      <c r="H45" s="20"/>
      <c r="I45" s="20"/>
      <c r="J45" s="20">
        <v>18</v>
      </c>
      <c r="K45" s="20"/>
      <c r="L45" s="20"/>
      <c r="M45" s="20"/>
      <c r="N45" s="20"/>
      <c r="O45" s="42"/>
      <c r="P45" s="84">
        <f>IF((F45&gt;0),ROUND((101+1000*(LOG10($F$5)-LOG10(F45)))*$A$2,0),0)</f>
        <v>0</v>
      </c>
      <c r="Q45" s="20">
        <f>IF((G45&gt;0),ROUND((101+1000*(LOG10($G$5)-LOG10(G45)))*$A$2,0),0)</f>
        <v>0</v>
      </c>
      <c r="R45" s="20">
        <f>IF((H45&gt;0),ROUND((101+1000*(LOG10($H$5)-LOG10(H45)))*$A$2,0),0)</f>
        <v>0</v>
      </c>
      <c r="S45" s="20">
        <f>IF((I45&gt;0),ROUND((101+1000*(LOG10($I$5)-LOG10(I45)))*$A$2,0),0)</f>
        <v>0</v>
      </c>
      <c r="T45" s="20">
        <f>IF((J45&gt;0),ROUND((101+1000*(LOG10($J$5)-LOG10(J45)))*$A$2,0),0)</f>
        <v>1176</v>
      </c>
      <c r="U45" s="85">
        <f>IF((K45&gt;0),ROUND((101+1000*(LOG10($K$5)-LOG10(K45)))*$A$2,0),0)</f>
        <v>0</v>
      </c>
      <c r="V45" s="21">
        <f>IF((L45&gt;0),ROUND((101+1000*(LOG10($L$5)-LOG10(L45)))*$A$2,0),0)</f>
        <v>0</v>
      </c>
      <c r="W45" s="21">
        <f>IF((M45&gt;0),ROUND((101+1000*(LOG10($M$5)-LOG10(M45)))*$A$2,0),0)</f>
        <v>0</v>
      </c>
      <c r="X45" s="20">
        <f>IF((N45&gt;0),ROUND((101+1000*(LOG10($N$5)-LOG10(N45)))*$A$2,0),0)</f>
        <v>0</v>
      </c>
      <c r="Y45" s="20">
        <f>IF((O45&gt;0),ROUND((101+1000*(LOG10($O$5)-LOG10(O45)))*$A$2,0),0)</f>
        <v>0</v>
      </c>
      <c r="Z45" s="37">
        <f>SUM(LARGE(P45:Y45,1),LARGE(P45:Y45,2),LARGE(P45:Y45,3),LARGE(P45:Y45,4))</f>
        <v>1176</v>
      </c>
    </row>
    <row r="46" spans="1:27" x14ac:dyDescent="0.2">
      <c r="A46" s="93">
        <v>40</v>
      </c>
      <c r="B46" s="96">
        <v>30</v>
      </c>
      <c r="C46" s="113" t="s">
        <v>23</v>
      </c>
      <c r="D46" s="94" t="s">
        <v>66</v>
      </c>
      <c r="E46" s="26" t="s">
        <v>67</v>
      </c>
      <c r="F46" s="84"/>
      <c r="G46" s="20"/>
      <c r="H46" s="20">
        <v>33</v>
      </c>
      <c r="I46" s="20"/>
      <c r="J46" s="20"/>
      <c r="K46" s="20"/>
      <c r="L46" s="20"/>
      <c r="M46" s="20"/>
      <c r="N46" s="20"/>
      <c r="O46" s="42"/>
      <c r="P46" s="84">
        <f>IF((F46&gt;0),ROUND((101+1000*(LOG10($F$5)-LOG10(F46)))*$A$2,0),0)</f>
        <v>0</v>
      </c>
      <c r="Q46" s="20">
        <f>IF((G46&gt;0),ROUND((101+1000*(LOG10($G$5)-LOG10(G46)))*$A$2,0),0)</f>
        <v>0</v>
      </c>
      <c r="R46" s="20">
        <f>IF((H46&gt;0),ROUND((101+1000*(LOG10($H$5)-LOG10(H46)))*$A$2,0),0)</f>
        <v>1136</v>
      </c>
      <c r="S46" s="20">
        <f>IF((I46&gt;0),ROUND((101+1000*(LOG10($I$5)-LOG10(I46)))*$A$2,0),0)</f>
        <v>0</v>
      </c>
      <c r="T46" s="20">
        <f>IF((J46&gt;0),ROUND((101+1000*(LOG10($J$5)-LOG10(J46)))*$A$2,0),0)</f>
        <v>0</v>
      </c>
      <c r="U46" s="85">
        <f>IF((K46&gt;0),ROUND((101+1000*(LOG10($K$5)-LOG10(K46)))*$A$2,0),0)</f>
        <v>0</v>
      </c>
      <c r="V46" s="21">
        <f>IF((L46&gt;0),ROUND((101+1000*(LOG10($L$5)-LOG10(L46)))*$A$2,0),0)</f>
        <v>0</v>
      </c>
      <c r="W46" s="21">
        <f>IF((M46&gt;0),ROUND((101+1000*(LOG10($M$5)-LOG10(M46)))*$A$2,0),0)</f>
        <v>0</v>
      </c>
      <c r="X46" s="20">
        <f>IF((N46&gt;0),ROUND((101+1000*(LOG10($N$5)-LOG10(N46)))*$A$2,0),0)</f>
        <v>0</v>
      </c>
      <c r="Y46" s="20">
        <f>IF((O46&gt;0),ROUND((101+1000*(LOG10($O$5)-LOG10(O46)))*$A$2,0),0)</f>
        <v>0</v>
      </c>
      <c r="Z46" s="37">
        <f>SUM(LARGE(P46:Y46,1),LARGE(P46:Y46,2),LARGE(P46:Y46,3),LARGE(P46:Y46,4))</f>
        <v>1136</v>
      </c>
    </row>
    <row r="47" spans="1:27" x14ac:dyDescent="0.2">
      <c r="A47" s="93">
        <v>41</v>
      </c>
      <c r="B47" s="96">
        <v>31</v>
      </c>
      <c r="C47" s="113" t="s">
        <v>23</v>
      </c>
      <c r="D47" s="94" t="s">
        <v>526</v>
      </c>
      <c r="E47" s="26" t="s">
        <v>527</v>
      </c>
      <c r="F47" s="84"/>
      <c r="G47" s="20"/>
      <c r="H47" s="20"/>
      <c r="I47" s="20"/>
      <c r="J47" s="20">
        <v>19</v>
      </c>
      <c r="K47" s="20"/>
      <c r="L47" s="20"/>
      <c r="M47" s="20"/>
      <c r="N47" s="20"/>
      <c r="O47" s="42"/>
      <c r="P47" s="84">
        <f>IF((F47&gt;0),ROUND((101+1000*(LOG10($F$5)-LOG10(F47)))*$A$2,0),0)</f>
        <v>0</v>
      </c>
      <c r="Q47" s="20">
        <f>IF((G47&gt;0),ROUND((101+1000*(LOG10($G$5)-LOG10(G47)))*$A$2,0),0)</f>
        <v>0</v>
      </c>
      <c r="R47" s="20">
        <f>IF((H47&gt;0),ROUND((101+1000*(LOG10($H$5)-LOG10(H47)))*$A$2,0),0)</f>
        <v>0</v>
      </c>
      <c r="S47" s="20">
        <f>IF((I47&gt;0),ROUND((101+1000*(LOG10($I$5)-LOG10(I47)))*$A$2,0),0)</f>
        <v>0</v>
      </c>
      <c r="T47" s="20">
        <f>IF((J47&gt;0),ROUND((101+1000*(LOG10($J$5)-LOG10(J47)))*$A$2,0),0)</f>
        <v>1011</v>
      </c>
      <c r="U47" s="85">
        <f>IF((K47&gt;0),ROUND((101+1000*(LOG10($K$5)-LOG10(K47)))*$A$2,0),0)</f>
        <v>0</v>
      </c>
      <c r="V47" s="21">
        <f>IF((L47&gt;0),ROUND((101+1000*(LOG10($L$5)-LOG10(L47)))*$A$2,0),0)</f>
        <v>0</v>
      </c>
      <c r="W47" s="21">
        <f>IF((M47&gt;0),ROUND((101+1000*(LOG10($M$5)-LOG10(M47)))*$A$2,0),0)</f>
        <v>0</v>
      </c>
      <c r="X47" s="20">
        <f>IF((N47&gt;0),ROUND((101+1000*(LOG10($N$5)-LOG10(N47)))*$A$2,0),0)</f>
        <v>0</v>
      </c>
      <c r="Y47" s="20">
        <f>IF((O47&gt;0),ROUND((101+1000*(LOG10($O$5)-LOG10(O47)))*$A$2,0),0)</f>
        <v>0</v>
      </c>
      <c r="Z47" s="37">
        <f>SUM(LARGE(P47:Y47,1),LARGE(P47:Y47,2),LARGE(P47:Y47,3),LARGE(P47:Y47,4))</f>
        <v>1011</v>
      </c>
    </row>
    <row r="48" spans="1:27" x14ac:dyDescent="0.2">
      <c r="A48" s="93">
        <v>42</v>
      </c>
      <c r="B48" s="96">
        <v>32</v>
      </c>
      <c r="C48" s="113" t="s">
        <v>23</v>
      </c>
      <c r="D48" s="94" t="s">
        <v>319</v>
      </c>
      <c r="E48" s="26" t="s">
        <v>320</v>
      </c>
      <c r="F48" s="84"/>
      <c r="G48" s="20"/>
      <c r="H48" s="20">
        <v>35</v>
      </c>
      <c r="I48" s="20"/>
      <c r="J48" s="20"/>
      <c r="K48" s="20"/>
      <c r="L48" s="20"/>
      <c r="M48" s="20"/>
      <c r="N48" s="20"/>
      <c r="O48" s="42"/>
      <c r="P48" s="84">
        <f>IF((F48&gt;0),ROUND((101+1000*(LOG10($F$5)-LOG10(F48)))*$A$2,0),0)</f>
        <v>0</v>
      </c>
      <c r="Q48" s="20">
        <f>IF((G48&gt;0),ROUND((101+1000*(LOG10($G$5)-LOG10(G48)))*$A$2,0),0)</f>
        <v>0</v>
      </c>
      <c r="R48" s="20">
        <f>IF((H48&gt;0),ROUND((101+1000*(LOG10($H$5)-LOG10(H48)))*$A$2,0),0)</f>
        <v>957</v>
      </c>
      <c r="S48" s="20">
        <f>IF((I48&gt;0),ROUND((101+1000*(LOG10($I$5)-LOG10(I48)))*$A$2,0),0)</f>
        <v>0</v>
      </c>
      <c r="T48" s="20">
        <f>IF((J48&gt;0),ROUND((101+1000*(LOG10($J$5)-LOG10(J48)))*$A$2,0),0)</f>
        <v>0</v>
      </c>
      <c r="U48" s="85">
        <f>IF((K48&gt;0),ROUND((101+1000*(LOG10($K$5)-LOG10(K48)))*$A$2,0),0)</f>
        <v>0</v>
      </c>
      <c r="V48" s="21">
        <f>IF((L48&gt;0),ROUND((101+1000*(LOG10($L$5)-LOG10(L48)))*$A$2,0),0)</f>
        <v>0</v>
      </c>
      <c r="W48" s="21">
        <f>IF((M48&gt;0),ROUND((101+1000*(LOG10($M$5)-LOG10(M48)))*$A$2,0),0)</f>
        <v>0</v>
      </c>
      <c r="X48" s="20">
        <f>IF((N48&gt;0),ROUND((101+1000*(LOG10($N$5)-LOG10(N48)))*$A$2,0),0)</f>
        <v>0</v>
      </c>
      <c r="Y48" s="20">
        <f>IF((O48&gt;0),ROUND((101+1000*(LOG10($O$5)-LOG10(O48)))*$A$2,0),0)</f>
        <v>0</v>
      </c>
      <c r="Z48" s="37">
        <f>SUM(LARGE(P48:Y48,1),LARGE(P48:Y48,2),LARGE(P48:Y48,3),LARGE(P48:Y48,4))</f>
        <v>957</v>
      </c>
    </row>
    <row r="49" spans="1:26" x14ac:dyDescent="0.2">
      <c r="A49" s="93">
        <v>43</v>
      </c>
      <c r="B49" s="96">
        <v>33</v>
      </c>
      <c r="C49" s="113" t="s">
        <v>23</v>
      </c>
      <c r="D49" s="94" t="s">
        <v>74</v>
      </c>
      <c r="E49" s="26" t="s">
        <v>75</v>
      </c>
      <c r="F49" s="84"/>
      <c r="G49" s="20"/>
      <c r="H49" s="20">
        <v>36</v>
      </c>
      <c r="I49" s="20"/>
      <c r="J49" s="20"/>
      <c r="K49" s="20"/>
      <c r="L49" s="20"/>
      <c r="M49" s="20"/>
      <c r="N49" s="20"/>
      <c r="O49" s="42"/>
      <c r="P49" s="84">
        <f>IF((F49&gt;0),ROUND((101+1000*(LOG10($F$5)-LOG10(F49)))*$A$2,0),0)</f>
        <v>0</v>
      </c>
      <c r="Q49" s="20">
        <f>IF((G49&gt;0),ROUND((101+1000*(LOG10($G$5)-LOG10(G49)))*$A$2,0),0)</f>
        <v>0</v>
      </c>
      <c r="R49" s="20">
        <f>IF((H49&gt;0),ROUND((101+1000*(LOG10($H$5)-LOG10(H49)))*$A$2,0),0)</f>
        <v>871</v>
      </c>
      <c r="S49" s="20">
        <f>IF((I49&gt;0),ROUND((101+1000*(LOG10($I$5)-LOG10(I49)))*$A$2,0),0)</f>
        <v>0</v>
      </c>
      <c r="T49" s="20">
        <f>IF((J49&gt;0),ROUND((101+1000*(LOG10($J$5)-LOG10(J49)))*$A$2,0),0)</f>
        <v>0</v>
      </c>
      <c r="U49" s="85">
        <f>IF((K49&gt;0),ROUND((101+1000*(LOG10($K$5)-LOG10(K49)))*$A$2,0),0)</f>
        <v>0</v>
      </c>
      <c r="V49" s="21">
        <f>IF((L49&gt;0),ROUND((101+1000*(LOG10($L$5)-LOG10(L49)))*$A$2,0),0)</f>
        <v>0</v>
      </c>
      <c r="W49" s="21">
        <f>IF((M49&gt;0),ROUND((101+1000*(LOG10($M$5)-LOG10(M49)))*$A$2,0),0)</f>
        <v>0</v>
      </c>
      <c r="X49" s="20">
        <f>IF((N49&gt;0),ROUND((101+1000*(LOG10($N$5)-LOG10(N49)))*$A$2,0),0)</f>
        <v>0</v>
      </c>
      <c r="Y49" s="20">
        <f>IF((O49&gt;0),ROUND((101+1000*(LOG10($O$5)-LOG10(O49)))*$A$2,0),0)</f>
        <v>0</v>
      </c>
      <c r="Z49" s="37">
        <f>SUM(LARGE(P49:Y49,1),LARGE(P49:Y49,2),LARGE(P49:Y49,3),LARGE(P49:Y49,4))</f>
        <v>871</v>
      </c>
    </row>
    <row r="50" spans="1:26" x14ac:dyDescent="0.2">
      <c r="A50" s="93">
        <v>44</v>
      </c>
      <c r="B50" s="96">
        <v>11</v>
      </c>
      <c r="C50" s="113" t="s">
        <v>27</v>
      </c>
      <c r="D50" s="94" t="s">
        <v>471</v>
      </c>
      <c r="E50" s="26" t="s">
        <v>472</v>
      </c>
      <c r="F50" s="84"/>
      <c r="G50" s="20"/>
      <c r="H50" s="20">
        <v>37</v>
      </c>
      <c r="I50" s="20"/>
      <c r="J50" s="20"/>
      <c r="K50" s="20"/>
      <c r="L50" s="20"/>
      <c r="M50" s="20"/>
      <c r="N50" s="20"/>
      <c r="O50" s="42"/>
      <c r="P50" s="84">
        <f>IF((F50&gt;0),ROUND((101+1000*(LOG10($F$5)-LOG10(F50)))*$A$2,0),0)</f>
        <v>0</v>
      </c>
      <c r="Q50" s="20">
        <f>IF((G50&gt;0),ROUND((101+1000*(LOG10($G$5)-LOG10(G50)))*$A$2,0),0)</f>
        <v>0</v>
      </c>
      <c r="R50" s="20">
        <f>IF((H50&gt;0),ROUND((101+1000*(LOG10($H$5)-LOG10(H50)))*$A$2,0),0)</f>
        <v>788</v>
      </c>
      <c r="S50" s="20">
        <f>IF((I50&gt;0),ROUND((101+1000*(LOG10($I$5)-LOG10(I50)))*$A$2,0),0)</f>
        <v>0</v>
      </c>
      <c r="T50" s="20">
        <f>IF((J50&gt;0),ROUND((101+1000*(LOG10($J$5)-LOG10(J50)))*$A$2,0),0)</f>
        <v>0</v>
      </c>
      <c r="U50" s="85">
        <f>IF((K50&gt;0),ROUND((101+1000*(LOG10($K$5)-LOG10(K50)))*$A$2,0),0)</f>
        <v>0</v>
      </c>
      <c r="V50" s="21">
        <f>IF((L50&gt;0),ROUND((101+1000*(LOG10($L$5)-LOG10(L50)))*$A$2,0),0)</f>
        <v>0</v>
      </c>
      <c r="W50" s="21">
        <f>IF((M50&gt;0),ROUND((101+1000*(LOG10($M$5)-LOG10(M50)))*$A$2,0),0)</f>
        <v>0</v>
      </c>
      <c r="X50" s="20">
        <f>IF((N50&gt;0),ROUND((101+1000*(LOG10($N$5)-LOG10(N50)))*$A$2,0),0)</f>
        <v>0</v>
      </c>
      <c r="Y50" s="20">
        <f>IF((O50&gt;0),ROUND((101+1000*(LOG10($O$5)-LOG10(O50)))*$A$2,0),0)</f>
        <v>0</v>
      </c>
      <c r="Z50" s="37">
        <f>SUM(LARGE(P50:Y50,1),LARGE(P50:Y50,2),LARGE(P50:Y50,3),LARGE(P50:Y50,4))</f>
        <v>788</v>
      </c>
    </row>
    <row r="51" spans="1:26" x14ac:dyDescent="0.2">
      <c r="A51" s="93">
        <v>45</v>
      </c>
      <c r="B51" s="96"/>
      <c r="C51" s="113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>IF((F51&gt;0),ROUND((101+1000*(LOG10($F$5)-LOG10(F51)))*$A$2,0),0)</f>
        <v>0</v>
      </c>
      <c r="Q51" s="20">
        <f>IF((G51&gt;0),ROUND((101+1000*(LOG10($G$5)-LOG10(G51)))*$A$2,0),0)</f>
        <v>0</v>
      </c>
      <c r="R51" s="20">
        <f>IF((H51&gt;0),ROUND((101+1000*(LOG10($H$5)-LOG10(H51)))*$A$2,0),0)</f>
        <v>0</v>
      </c>
      <c r="S51" s="20">
        <f>IF((I51&gt;0),ROUND((101+1000*(LOG10($I$5)-LOG10(I51)))*$A$2,0),0)</f>
        <v>0</v>
      </c>
      <c r="T51" s="20">
        <f>IF((J51&gt;0),ROUND((101+1000*(LOG10($J$5)-LOG10(J51)))*$A$2,0),0)</f>
        <v>0</v>
      </c>
      <c r="U51" s="85">
        <f>IF((K51&gt;0),ROUND((101+1000*(LOG10($K$5)-LOG10(K51)))*$A$2,0),0)</f>
        <v>0</v>
      </c>
      <c r="V51" s="21">
        <f>IF((L51&gt;0),ROUND((101+1000*(LOG10($L$5)-LOG10(L51)))*$A$2,0),0)</f>
        <v>0</v>
      </c>
      <c r="W51" s="21">
        <f>IF((M51&gt;0),ROUND((101+1000*(LOG10($M$5)-LOG10(M51)))*$A$2,0),0)</f>
        <v>0</v>
      </c>
      <c r="X51" s="20">
        <f>IF((N51&gt;0),ROUND((101+1000*(LOG10($N$5)-LOG10(N51)))*$A$2,0),0)</f>
        <v>0</v>
      </c>
      <c r="Y51" s="20">
        <f>IF((O51&gt;0),ROUND((101+1000*(LOG10($O$5)-LOG10(O51)))*$A$2,0),0)</f>
        <v>0</v>
      </c>
      <c r="Z51" s="37">
        <f>SUM(LARGE(P51:Y51,1),LARGE(P51:Y51,2),LARGE(P51:Y51,3),LARGE(P51:Y51,4))</f>
        <v>0</v>
      </c>
    </row>
    <row r="52" spans="1:26" x14ac:dyDescent="0.2">
      <c r="A52" s="93">
        <v>46</v>
      </c>
      <c r="B52" s="96"/>
      <c r="C52" s="113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>IF((F52&gt;0),ROUND((101+1000*(LOG10($F$5)-LOG10(F52)))*$A$2,0),0)</f>
        <v>0</v>
      </c>
      <c r="Q52" s="20">
        <f>IF((G52&gt;0),ROUND((101+1000*(LOG10($G$5)-LOG10(G52)))*$A$2,0),0)</f>
        <v>0</v>
      </c>
      <c r="R52" s="20">
        <f>IF((H52&gt;0),ROUND((101+1000*(LOG10($H$5)-LOG10(H52)))*$A$2,0),0)</f>
        <v>0</v>
      </c>
      <c r="S52" s="20">
        <f>IF((I52&gt;0),ROUND((101+1000*(LOG10($I$5)-LOG10(I52)))*$A$2,0),0)</f>
        <v>0</v>
      </c>
      <c r="T52" s="20">
        <f>IF((J52&gt;0),ROUND((101+1000*(LOG10($J$5)-LOG10(J52)))*$A$2,0),0)</f>
        <v>0</v>
      </c>
      <c r="U52" s="85">
        <f>IF((K52&gt;0),ROUND((101+1000*(LOG10($K$5)-LOG10(K52)))*$A$2,0),0)</f>
        <v>0</v>
      </c>
      <c r="V52" s="21">
        <f>IF((L52&gt;0),ROUND((101+1000*(LOG10($L$5)-LOG10(L52)))*$A$2,0),0)</f>
        <v>0</v>
      </c>
      <c r="W52" s="21">
        <f>IF((M52&gt;0),ROUND((101+1000*(LOG10($M$5)-LOG10(M52)))*$A$2,0),0)</f>
        <v>0</v>
      </c>
      <c r="X52" s="20">
        <f>IF((N52&gt;0),ROUND((101+1000*(LOG10($N$5)-LOG10(N52)))*$A$2,0),0)</f>
        <v>0</v>
      </c>
      <c r="Y52" s="20">
        <f>IF((O52&gt;0),ROUND((101+1000*(LOG10($O$5)-LOG10(O52)))*$A$2,0),0)</f>
        <v>0</v>
      </c>
      <c r="Z52" s="37">
        <f>SUM(LARGE(P52:Y52,1),LARGE(P52:Y52,2),LARGE(P52:Y52,3),LARGE(P52:Y52,4))</f>
        <v>0</v>
      </c>
    </row>
    <row r="53" spans="1:26" x14ac:dyDescent="0.2">
      <c r="A53" s="93">
        <v>47</v>
      </c>
      <c r="B53" s="96"/>
      <c r="C53" s="113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>IF((F53&gt;0),ROUND((101+1000*(LOG10($F$5)-LOG10(F53)))*$A$2,0),0)</f>
        <v>0</v>
      </c>
      <c r="Q53" s="20">
        <f>IF((G53&gt;0),ROUND((101+1000*(LOG10($G$5)-LOG10(G53)))*$A$2,0),0)</f>
        <v>0</v>
      </c>
      <c r="R53" s="20">
        <f>IF((H53&gt;0),ROUND((101+1000*(LOG10($H$5)-LOG10(H53)))*$A$2,0),0)</f>
        <v>0</v>
      </c>
      <c r="S53" s="20">
        <f>IF((I53&gt;0),ROUND((101+1000*(LOG10($I$5)-LOG10(I53)))*$A$2,0),0)</f>
        <v>0</v>
      </c>
      <c r="T53" s="20">
        <f>IF((J53&gt;0),ROUND((101+1000*(LOG10($J$5)-LOG10(J53)))*$A$2,0),0)</f>
        <v>0</v>
      </c>
      <c r="U53" s="85">
        <f>IF((K53&gt;0),ROUND((101+1000*(LOG10($K$5)-LOG10(K53)))*$A$2,0),0)</f>
        <v>0</v>
      </c>
      <c r="V53" s="21">
        <f>IF((L53&gt;0),ROUND((101+1000*(LOG10($L$5)-LOG10(L53)))*$A$2,0),0)</f>
        <v>0</v>
      </c>
      <c r="W53" s="21">
        <f>IF((M53&gt;0),ROUND((101+1000*(LOG10($M$5)-LOG10(M53)))*$A$2,0),0)</f>
        <v>0</v>
      </c>
      <c r="X53" s="20">
        <f>IF((N53&gt;0),ROUND((101+1000*(LOG10($N$5)-LOG10(N53)))*$A$2,0),0)</f>
        <v>0</v>
      </c>
      <c r="Y53" s="20">
        <f>IF((O53&gt;0),ROUND((101+1000*(LOG10($O$5)-LOG10(O53)))*$A$2,0),0)</f>
        <v>0</v>
      </c>
      <c r="Z53" s="37">
        <f>SUM(LARGE(P53:Y53,1),LARGE(P53:Y53,2),LARGE(P53:Y53,3),LARGE(P53:Y53,4))</f>
        <v>0</v>
      </c>
    </row>
    <row r="54" spans="1:26" x14ac:dyDescent="0.2">
      <c r="A54" s="93">
        <v>48</v>
      </c>
      <c r="B54" s="96"/>
      <c r="C54" s="113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>IF((F54&gt;0),ROUND((101+1000*(LOG10($F$5)-LOG10(F54)))*$A$2,0),0)</f>
        <v>0</v>
      </c>
      <c r="Q54" s="20">
        <f>IF((G54&gt;0),ROUND((101+1000*(LOG10($G$5)-LOG10(G54)))*$A$2,0),0)</f>
        <v>0</v>
      </c>
      <c r="R54" s="20">
        <f>IF((H54&gt;0),ROUND((101+1000*(LOG10($H$5)-LOG10(H54)))*$A$2,0),0)</f>
        <v>0</v>
      </c>
      <c r="S54" s="20">
        <f>IF((I54&gt;0),ROUND((101+1000*(LOG10($I$5)-LOG10(I54)))*$A$2,0),0)</f>
        <v>0</v>
      </c>
      <c r="T54" s="20">
        <f>IF((J54&gt;0),ROUND((101+1000*(LOG10($J$5)-LOG10(J54)))*$A$2,0),0)</f>
        <v>0</v>
      </c>
      <c r="U54" s="85">
        <f>IF((K54&gt;0),ROUND((101+1000*(LOG10($K$5)-LOG10(K54)))*$A$2,0),0)</f>
        <v>0</v>
      </c>
      <c r="V54" s="21">
        <f>IF((L54&gt;0),ROUND((101+1000*(LOG10($L$5)-LOG10(L54)))*$A$2,0),0)</f>
        <v>0</v>
      </c>
      <c r="W54" s="21">
        <f>IF((M54&gt;0),ROUND((101+1000*(LOG10($M$5)-LOG10(M54)))*$A$2,0),0)</f>
        <v>0</v>
      </c>
      <c r="X54" s="20">
        <f>IF((N54&gt;0),ROUND((101+1000*(LOG10($N$5)-LOG10(N54)))*$A$2,0),0)</f>
        <v>0</v>
      </c>
      <c r="Y54" s="20">
        <f>IF((O54&gt;0),ROUND((101+1000*(LOG10($O$5)-LOG10(O54)))*$A$2,0),0)</f>
        <v>0</v>
      </c>
      <c r="Z54" s="37">
        <f>SUM(LARGE(P54:Y54,1),LARGE(P54:Y54,2),LARGE(P54:Y54,3),LARGE(P54:Y54,4))</f>
        <v>0</v>
      </c>
    </row>
    <row r="55" spans="1:26" x14ac:dyDescent="0.2">
      <c r="A55" s="93">
        <v>49</v>
      </c>
      <c r="B55" s="96"/>
      <c r="C55" s="113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>IF((F55&gt;0),ROUND((101+1000*(LOG10($F$5)-LOG10(F55)))*$A$2,0),0)</f>
        <v>0</v>
      </c>
      <c r="Q55" s="20">
        <f>IF((G55&gt;0),ROUND((101+1000*(LOG10($G$5)-LOG10(G55)))*$A$2,0),0)</f>
        <v>0</v>
      </c>
      <c r="R55" s="20">
        <f>IF((H55&gt;0),ROUND((101+1000*(LOG10($H$5)-LOG10(H55)))*$A$2,0),0)</f>
        <v>0</v>
      </c>
      <c r="S55" s="20">
        <f>IF((I55&gt;0),ROUND((101+1000*(LOG10($I$5)-LOG10(I55)))*$A$2,0),0)</f>
        <v>0</v>
      </c>
      <c r="T55" s="20">
        <f>IF((J55&gt;0),ROUND((101+1000*(LOG10($J$5)-LOG10(J55)))*$A$2,0),0)</f>
        <v>0</v>
      </c>
      <c r="U55" s="85">
        <f>IF((K55&gt;0),ROUND((101+1000*(LOG10($K$5)-LOG10(K55)))*$A$2,0),0)</f>
        <v>0</v>
      </c>
      <c r="V55" s="21">
        <f>IF((L55&gt;0),ROUND((101+1000*(LOG10($L$5)-LOG10(L55)))*$A$2,0),0)</f>
        <v>0</v>
      </c>
      <c r="W55" s="21">
        <f>IF((M55&gt;0),ROUND((101+1000*(LOG10($M$5)-LOG10(M55)))*$A$2,0),0)</f>
        <v>0</v>
      </c>
      <c r="X55" s="20">
        <f>IF((N55&gt;0),ROUND((101+1000*(LOG10($N$5)-LOG10(N55)))*$A$2,0),0)</f>
        <v>0</v>
      </c>
      <c r="Y55" s="20">
        <f>IF((O55&gt;0),ROUND((101+1000*(LOG10($O$5)-LOG10(O55)))*$A$2,0),0)</f>
        <v>0</v>
      </c>
      <c r="Z55" s="37">
        <f>SUM(LARGE(P55:Y55,1),LARGE(P55:Y55,2),LARGE(P55:Y55,3),LARGE(P55:Y55,4))</f>
        <v>0</v>
      </c>
    </row>
    <row r="56" spans="1:26" x14ac:dyDescent="0.2">
      <c r="A56" s="93">
        <v>50</v>
      </c>
      <c r="B56" s="96"/>
      <c r="C56" s="113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>IF((F56&gt;0),ROUND((101+1000*(LOG10($F$5)-LOG10(F56)))*$A$2,0),0)</f>
        <v>0</v>
      </c>
      <c r="Q56" s="20">
        <f>IF((G56&gt;0),ROUND((101+1000*(LOG10($G$5)-LOG10(G56)))*$A$2,0),0)</f>
        <v>0</v>
      </c>
      <c r="R56" s="20">
        <f>IF((H56&gt;0),ROUND((101+1000*(LOG10($H$5)-LOG10(H56)))*$A$2,0),0)</f>
        <v>0</v>
      </c>
      <c r="S56" s="20">
        <f>IF((I56&gt;0),ROUND((101+1000*(LOG10($I$5)-LOG10(I56)))*$A$2,0),0)</f>
        <v>0</v>
      </c>
      <c r="T56" s="20">
        <f>IF((J56&gt;0),ROUND((101+1000*(LOG10($J$5)-LOG10(J56)))*$A$2,0),0)</f>
        <v>0</v>
      </c>
      <c r="U56" s="85">
        <f>IF((K56&gt;0),ROUND((101+1000*(LOG10($K$5)-LOG10(K56)))*$A$2,0),0)</f>
        <v>0</v>
      </c>
      <c r="V56" s="21">
        <f>IF((L56&gt;0),ROUND((101+1000*(LOG10($L$5)-LOG10(L56)))*$A$2,0),0)</f>
        <v>0</v>
      </c>
      <c r="W56" s="21">
        <f>IF((M56&gt;0),ROUND((101+1000*(LOG10($M$5)-LOG10(M56)))*$A$2,0),0)</f>
        <v>0</v>
      </c>
      <c r="X56" s="20">
        <f>IF((N56&gt;0),ROUND((101+1000*(LOG10($N$5)-LOG10(N56)))*$A$2,0),0)</f>
        <v>0</v>
      </c>
      <c r="Y56" s="20">
        <f>IF((O56&gt;0),ROUND((101+1000*(LOG10($O$5)-LOG10(O56)))*$A$2,0),0)</f>
        <v>0</v>
      </c>
      <c r="Z56" s="37">
        <f>SUM(LARGE(P56:Y56,1),LARGE(P56:Y56,2),LARGE(P56:Y56,3),LARGE(P56:Y56,4))</f>
        <v>0</v>
      </c>
    </row>
    <row r="57" spans="1:26" x14ac:dyDescent="0.2">
      <c r="A57" s="93">
        <v>51</v>
      </c>
      <c r="B57" s="96"/>
      <c r="C57" s="113"/>
      <c r="D57" s="94"/>
      <c r="E57" s="26"/>
      <c r="F57" s="84"/>
      <c r="G57" s="20"/>
      <c r="H57" s="20"/>
      <c r="I57" s="20"/>
      <c r="J57" s="20"/>
      <c r="K57" s="20"/>
      <c r="L57" s="20"/>
      <c r="M57" s="20"/>
      <c r="N57" s="20"/>
      <c r="O57" s="42"/>
      <c r="P57" s="84">
        <f>IF((F57&gt;0),ROUND((101+1000*(LOG10($F$5)-LOG10(F57)))*$A$2,0),0)</f>
        <v>0</v>
      </c>
      <c r="Q57" s="20">
        <f>IF((G57&gt;0),ROUND((101+1000*(LOG10($G$5)-LOG10(G57)))*$A$2,0),0)</f>
        <v>0</v>
      </c>
      <c r="R57" s="20">
        <f>IF((H57&gt;0),ROUND((101+1000*(LOG10($H$5)-LOG10(H57)))*$A$2,0),0)</f>
        <v>0</v>
      </c>
      <c r="S57" s="20">
        <f>IF((I57&gt;0),ROUND((101+1000*(LOG10($I$5)-LOG10(I57)))*$A$2,0),0)</f>
        <v>0</v>
      </c>
      <c r="T57" s="20">
        <f>IF((J57&gt;0),ROUND((101+1000*(LOG10($J$5)-LOG10(J57)))*$A$2,0),0)</f>
        <v>0</v>
      </c>
      <c r="U57" s="85">
        <f>IF((K57&gt;0),ROUND((101+1000*(LOG10($K$5)-LOG10(K57)))*$A$2,0),0)</f>
        <v>0</v>
      </c>
      <c r="V57" s="21">
        <f>IF((L57&gt;0),ROUND((101+1000*(LOG10($L$5)-LOG10(L57)))*$A$2,0),0)</f>
        <v>0</v>
      </c>
      <c r="W57" s="21">
        <f>IF((M57&gt;0),ROUND((101+1000*(LOG10($M$5)-LOG10(M57)))*$A$2,0),0)</f>
        <v>0</v>
      </c>
      <c r="X57" s="20">
        <f>IF((N57&gt;0),ROUND((101+1000*(LOG10($N$5)-LOG10(N57)))*$A$2,0),0)</f>
        <v>0</v>
      </c>
      <c r="Y57" s="20">
        <f>IF((O57&gt;0),ROUND((101+1000*(LOG10($O$5)-LOG10(O57)))*$A$2,0),0)</f>
        <v>0</v>
      </c>
      <c r="Z57" s="37">
        <f>SUM(LARGE(P57:Y57,1),LARGE(P57:Y57,2),LARGE(P57:Y57,3),LARGE(P57:Y57,4))</f>
        <v>0</v>
      </c>
    </row>
    <row r="58" spans="1:26" x14ac:dyDescent="0.2">
      <c r="A58" s="93">
        <v>52</v>
      </c>
      <c r="B58" s="96"/>
      <c r="C58" s="113"/>
      <c r="D58" s="94"/>
      <c r="E58" s="26"/>
      <c r="F58" s="84"/>
      <c r="G58" s="20"/>
      <c r="H58" s="20"/>
      <c r="I58" s="20"/>
      <c r="J58" s="20"/>
      <c r="K58" s="20"/>
      <c r="L58" s="20"/>
      <c r="M58" s="20"/>
      <c r="N58" s="20"/>
      <c r="O58" s="42"/>
      <c r="P58" s="84">
        <f>IF((F58&gt;0),ROUND((101+1000*(LOG10($F$5)-LOG10(F58)))*$A$2,0),0)</f>
        <v>0</v>
      </c>
      <c r="Q58" s="20">
        <f>IF((G58&gt;0),ROUND((101+1000*(LOG10($G$5)-LOG10(G58)))*$A$2,0),0)</f>
        <v>0</v>
      </c>
      <c r="R58" s="20">
        <f>IF((H58&gt;0),ROUND((101+1000*(LOG10($H$5)-LOG10(H58)))*$A$2,0),0)</f>
        <v>0</v>
      </c>
      <c r="S58" s="20">
        <f>IF((I58&gt;0),ROUND((101+1000*(LOG10($I$5)-LOG10(I58)))*$A$2,0),0)</f>
        <v>0</v>
      </c>
      <c r="T58" s="20">
        <f>IF((J58&gt;0),ROUND((101+1000*(LOG10($J$5)-LOG10(J58)))*$A$2,0),0)</f>
        <v>0</v>
      </c>
      <c r="U58" s="85">
        <f>IF((K58&gt;0),ROUND((101+1000*(LOG10($K$5)-LOG10(K58)))*$A$2,0),0)</f>
        <v>0</v>
      </c>
      <c r="V58" s="21">
        <f>IF((L58&gt;0),ROUND((101+1000*(LOG10($L$5)-LOG10(L58)))*$A$2,0),0)</f>
        <v>0</v>
      </c>
      <c r="W58" s="21">
        <f>IF((M58&gt;0),ROUND((101+1000*(LOG10($M$5)-LOG10(M58)))*$A$2,0),0)</f>
        <v>0</v>
      </c>
      <c r="X58" s="20">
        <f>IF((N58&gt;0),ROUND((101+1000*(LOG10($N$5)-LOG10(N58)))*$A$2,0),0)</f>
        <v>0</v>
      </c>
      <c r="Y58" s="20">
        <f>IF((O58&gt;0),ROUND((101+1000*(LOG10($O$5)-LOG10(O58)))*$A$2,0),0)</f>
        <v>0</v>
      </c>
      <c r="Z58" s="37">
        <f>SUM(LARGE(P58:Y58,1),LARGE(P58:Y58,2),LARGE(P58:Y58,3),LARGE(P58:Y58,4))</f>
        <v>0</v>
      </c>
    </row>
    <row r="59" spans="1:26" x14ac:dyDescent="0.2">
      <c r="A59" s="93">
        <v>53</v>
      </c>
      <c r="B59" s="96"/>
      <c r="C59" s="113"/>
      <c r="D59" s="99"/>
      <c r="E59" s="19"/>
      <c r="F59" s="84"/>
      <c r="G59" s="20"/>
      <c r="H59" s="20"/>
      <c r="I59" s="20"/>
      <c r="J59" s="20"/>
      <c r="K59" s="20"/>
      <c r="L59" s="20"/>
      <c r="M59" s="20"/>
      <c r="N59" s="20"/>
      <c r="O59" s="42"/>
      <c r="P59" s="84">
        <f>IF((F59&gt;0),ROUND((101+1000*(LOG10($F$5)-LOG10(F59)))*$A$2,0),0)</f>
        <v>0</v>
      </c>
      <c r="Q59" s="20">
        <f>IF((G59&gt;0),ROUND((101+1000*(LOG10($G$5)-LOG10(G59)))*$A$2,0),0)</f>
        <v>0</v>
      </c>
      <c r="R59" s="20">
        <f>IF((H59&gt;0),ROUND((101+1000*(LOG10($H$5)-LOG10(H59)))*$A$2,0),0)</f>
        <v>0</v>
      </c>
      <c r="S59" s="20">
        <f>IF((I59&gt;0),ROUND((101+1000*(LOG10($I$5)-LOG10(I59)))*$A$2,0),0)</f>
        <v>0</v>
      </c>
      <c r="T59" s="20">
        <f>IF((J59&gt;0),ROUND((101+1000*(LOG10($J$5)-LOG10(J59)))*$A$2,0),0)</f>
        <v>0</v>
      </c>
      <c r="U59" s="85">
        <f>IF((K59&gt;0),ROUND((101+1000*(LOG10($K$5)-LOG10(K59)))*$A$2,0),0)</f>
        <v>0</v>
      </c>
      <c r="V59" s="21">
        <f>IF((L59&gt;0),ROUND((101+1000*(LOG10($L$5)-LOG10(L59)))*$A$2,0),0)</f>
        <v>0</v>
      </c>
      <c r="W59" s="21">
        <f>IF((M59&gt;0),ROUND((101+1000*(LOG10($M$5)-LOG10(M59)))*$A$2,0),0)</f>
        <v>0</v>
      </c>
      <c r="X59" s="20">
        <f>IF((N59&gt;0),ROUND((101+1000*(LOG10($N$5)-LOG10(N59)))*$A$2,0),0)</f>
        <v>0</v>
      </c>
      <c r="Y59" s="20">
        <f>IF((O59&gt;0),ROUND((101+1000*(LOG10($O$5)-LOG10(O59)))*$A$2,0),0)</f>
        <v>0</v>
      </c>
      <c r="Z59" s="37">
        <f>SUM(LARGE(P59:Y59,1),LARGE(P59:Y59,2),LARGE(P59:Y59,3),LARGE(P59:Y59,4))</f>
        <v>0</v>
      </c>
    </row>
    <row r="60" spans="1:26" x14ac:dyDescent="0.2">
      <c r="A60" s="93">
        <v>54</v>
      </c>
      <c r="B60" s="96"/>
      <c r="C60" s="113"/>
      <c r="D60" s="94"/>
      <c r="E60" s="26"/>
      <c r="F60" s="84"/>
      <c r="G60" s="20"/>
      <c r="H60" s="20"/>
      <c r="I60" s="20"/>
      <c r="J60" s="20"/>
      <c r="K60" s="20"/>
      <c r="L60" s="20"/>
      <c r="M60" s="20"/>
      <c r="N60" s="20"/>
      <c r="O60" s="42"/>
      <c r="P60" s="84">
        <f>IF((F60&gt;0),ROUND((101+1000*(LOG10($F$5)-LOG10(F60)))*$A$2,0),0)</f>
        <v>0</v>
      </c>
      <c r="Q60" s="20">
        <f>IF((G60&gt;0),ROUND((101+1000*(LOG10($G$5)-LOG10(G60)))*$A$2,0),0)</f>
        <v>0</v>
      </c>
      <c r="R60" s="20">
        <f>IF((H60&gt;0),ROUND((101+1000*(LOG10($H$5)-LOG10(H60)))*$A$2,0),0)</f>
        <v>0</v>
      </c>
      <c r="S60" s="20">
        <f>IF((I60&gt;0),ROUND((101+1000*(LOG10($I$5)-LOG10(I60)))*$A$2,0),0)</f>
        <v>0</v>
      </c>
      <c r="T60" s="20">
        <f>IF((J60&gt;0),ROUND((101+1000*(LOG10($J$5)-LOG10(J60)))*$A$2,0),0)</f>
        <v>0</v>
      </c>
      <c r="U60" s="85">
        <f>IF((K60&gt;0),ROUND((101+1000*(LOG10($K$5)-LOG10(K60)))*$A$2,0),0)</f>
        <v>0</v>
      </c>
      <c r="V60" s="21">
        <f>IF((L60&gt;0),ROUND((101+1000*(LOG10($L$5)-LOG10(L60)))*$A$2,0),0)</f>
        <v>0</v>
      </c>
      <c r="W60" s="21">
        <f>IF((M60&gt;0),ROUND((101+1000*(LOG10($M$5)-LOG10(M60)))*$A$2,0),0)</f>
        <v>0</v>
      </c>
      <c r="X60" s="20">
        <f>IF((N60&gt;0),ROUND((101+1000*(LOG10($N$5)-LOG10(N60)))*$A$2,0),0)</f>
        <v>0</v>
      </c>
      <c r="Y60" s="20">
        <f>IF((O60&gt;0),ROUND((101+1000*(LOG10($O$5)-LOG10(O60)))*$A$2,0),0)</f>
        <v>0</v>
      </c>
      <c r="Z60" s="37">
        <f>SUM(LARGE(P60:Y60,1),LARGE(P60:Y60,2),LARGE(P60:Y60,3),LARGE(P60:Y60,4))</f>
        <v>0</v>
      </c>
    </row>
    <row r="61" spans="1:26" x14ac:dyDescent="0.2">
      <c r="A61" s="93">
        <v>55</v>
      </c>
      <c r="B61" s="96"/>
      <c r="C61" s="113"/>
      <c r="D61" s="94"/>
      <c r="E61" s="26"/>
      <c r="F61" s="84"/>
      <c r="G61" s="20"/>
      <c r="H61" s="20"/>
      <c r="I61" s="20"/>
      <c r="J61" s="20"/>
      <c r="K61" s="20"/>
      <c r="L61" s="20"/>
      <c r="M61" s="20"/>
      <c r="N61" s="20"/>
      <c r="O61" s="42"/>
      <c r="P61" s="84">
        <f>IF((F61&gt;0),ROUND((101+1000*(LOG10($F$5)-LOG10(F61)))*$A$2,0),0)</f>
        <v>0</v>
      </c>
      <c r="Q61" s="20">
        <f>IF((G61&gt;0),ROUND((101+1000*(LOG10($G$5)-LOG10(G61)))*$A$2,0),0)</f>
        <v>0</v>
      </c>
      <c r="R61" s="20">
        <f>IF((H61&gt;0),ROUND((101+1000*(LOG10($H$5)-LOG10(H61)))*$A$2,0),0)</f>
        <v>0</v>
      </c>
      <c r="S61" s="20">
        <f>IF((I61&gt;0),ROUND((101+1000*(LOG10($I$5)-LOG10(I61)))*$A$2,0),0)</f>
        <v>0</v>
      </c>
      <c r="T61" s="20">
        <f>IF((J61&gt;0),ROUND((101+1000*(LOG10($J$5)-LOG10(J61)))*$A$2,0),0)</f>
        <v>0</v>
      </c>
      <c r="U61" s="85">
        <f>IF((K61&gt;0),ROUND((101+1000*(LOG10($K$5)-LOG10(K61)))*$A$2,0),0)</f>
        <v>0</v>
      </c>
      <c r="V61" s="21">
        <f>IF((L61&gt;0),ROUND((101+1000*(LOG10($L$5)-LOG10(L61)))*$A$2,0),0)</f>
        <v>0</v>
      </c>
      <c r="W61" s="21">
        <f>IF((M61&gt;0),ROUND((101+1000*(LOG10($M$5)-LOG10(M61)))*$A$2,0),0)</f>
        <v>0</v>
      </c>
      <c r="X61" s="20">
        <f>IF((N61&gt;0),ROUND((101+1000*(LOG10($N$5)-LOG10(N61)))*$A$2,0),0)</f>
        <v>0</v>
      </c>
      <c r="Y61" s="20">
        <f>IF((O61&gt;0),ROUND((101+1000*(LOG10($O$5)-LOG10(O61)))*$A$2,0),0)</f>
        <v>0</v>
      </c>
      <c r="Z61" s="37">
        <f>SUM(LARGE(P61:Y61,1),LARGE(P61:Y61,2),LARGE(P61:Y61,3),LARGE(P61:Y61,4))</f>
        <v>0</v>
      </c>
    </row>
    <row r="62" spans="1:26" ht="13.5" thickBot="1" x14ac:dyDescent="0.25">
      <c r="A62" s="93">
        <v>56</v>
      </c>
      <c r="B62" s="96"/>
      <c r="C62" s="113"/>
      <c r="D62" s="94"/>
      <c r="E62" s="26"/>
      <c r="F62" s="84"/>
      <c r="G62" s="20"/>
      <c r="H62" s="20"/>
      <c r="I62" s="20"/>
      <c r="J62" s="20"/>
      <c r="K62" s="20"/>
      <c r="L62" s="20"/>
      <c r="M62" s="20"/>
      <c r="N62" s="20"/>
      <c r="O62" s="42"/>
      <c r="P62" s="84">
        <f>IF((F62&gt;0),ROUND((101+1000*(LOG10($F$5)-LOG10(F62)))*$A$2,0),0)</f>
        <v>0</v>
      </c>
      <c r="Q62" s="20">
        <f>IF((G62&gt;0),ROUND((101+1000*(LOG10($G$5)-LOG10(G62)))*$A$2,0),0)</f>
        <v>0</v>
      </c>
      <c r="R62" s="20">
        <f>IF((H62&gt;0),ROUND((101+1000*(LOG10($H$5)-LOG10(H62)))*$A$2,0),0)</f>
        <v>0</v>
      </c>
      <c r="S62" s="20">
        <f>IF((I62&gt;0),ROUND((101+1000*(LOG10($I$5)-LOG10(I62)))*$A$2,0),0)</f>
        <v>0</v>
      </c>
      <c r="T62" s="20">
        <f>IF((J62&gt;0),ROUND((101+1000*(LOG10($J$5)-LOG10(J62)))*$A$2,0),0)</f>
        <v>0</v>
      </c>
      <c r="U62" s="85">
        <f>IF((K62&gt;0),ROUND((101+1000*(LOG10($K$5)-LOG10(K62)))*$A$2,0),0)</f>
        <v>0</v>
      </c>
      <c r="V62" s="21">
        <f>IF((L62&gt;0),ROUND((101+1000*(LOG10($L$5)-LOG10(L62)))*$A$2,0),0)</f>
        <v>0</v>
      </c>
      <c r="W62" s="21">
        <f>IF((M62&gt;0),ROUND((101+1000*(LOG10($M$5)-LOG10(M62)))*$A$2,0),0)</f>
        <v>0</v>
      </c>
      <c r="X62" s="20">
        <f>IF((N62&gt;0),ROUND((101+1000*(LOG10($N$5)-LOG10(N62)))*$A$2,0),0)</f>
        <v>0</v>
      </c>
      <c r="Y62" s="20">
        <f>IF((O62&gt;0),ROUND((101+1000*(LOG10($O$5)-LOG10(O62)))*$A$2,0),0)</f>
        <v>0</v>
      </c>
      <c r="Z62" s="37">
        <f>SUM(LARGE(P62:Y62,1),LARGE(P62:Y62,2),LARGE(P62:Y62,3),LARGE(P62:Y62,4))</f>
        <v>0</v>
      </c>
    </row>
    <row r="63" spans="1:26" ht="13.5" thickBot="1" x14ac:dyDescent="0.25">
      <c r="A63" s="93">
        <v>57</v>
      </c>
      <c r="B63" s="96"/>
      <c r="C63" s="113"/>
      <c r="D63" s="94"/>
      <c r="E63" s="26"/>
      <c r="F63" s="84"/>
      <c r="G63" s="20"/>
      <c r="H63" s="20"/>
      <c r="I63" s="20"/>
      <c r="J63" s="20"/>
      <c r="K63" s="20"/>
      <c r="L63" s="20"/>
      <c r="M63" s="20"/>
      <c r="N63" s="20"/>
      <c r="O63" s="42"/>
      <c r="P63" s="84">
        <f>IF((F63&gt;0),ROUND((101+1000*(LOG10($F$5)-LOG10(F63)))*$A$2,0),0)</f>
        <v>0</v>
      </c>
      <c r="Q63" s="20">
        <f>IF((G63&gt;0),ROUND((101+1000*(LOG10($G$5)-LOG10(G63)))*$A$2,0),0)</f>
        <v>0</v>
      </c>
      <c r="R63" s="20">
        <f>IF((H63&gt;0),ROUND((101+1000*(LOG10($H$5)-LOG10(H63)))*$A$2,0),0)</f>
        <v>0</v>
      </c>
      <c r="S63" s="20">
        <f>IF((I63&gt;0),ROUND((101+1000*(LOG10($I$5)-LOG10(I63)))*$A$2,0),0)</f>
        <v>0</v>
      </c>
      <c r="T63" s="20">
        <f>IF((J63&gt;0),ROUND((101+1000*(LOG10($J$5)-LOG10(J63)))*$A$2,0),0)</f>
        <v>0</v>
      </c>
      <c r="U63" s="85">
        <f>IF((K63&gt;0),ROUND((101+1000*(LOG10($K$5)-LOG10(K63)))*$A$2,0),0)</f>
        <v>0</v>
      </c>
      <c r="V63" s="21">
        <f>IF((L63&gt;0),ROUND((101+1000*(LOG10($L$5)-LOG10(L63)))*$A$2,0),0)</f>
        <v>0</v>
      </c>
      <c r="W63" s="21">
        <f>IF((M63&gt;0),ROUND((101+1000*(LOG10($M$5)-LOG10(M63)))*$A$2,0),0)</f>
        <v>0</v>
      </c>
      <c r="X63" s="20">
        <f>IF((N63&gt;0),ROUND((101+1000*(LOG10($N$5)-LOG10(N63)))*$A$2,0),0)</f>
        <v>0</v>
      </c>
      <c r="Y63" s="20">
        <f>IF((O63&gt;0),ROUND((101+1000*(LOG10($O$5)-LOG10(O63)))*$A$2,0),0)</f>
        <v>0</v>
      </c>
      <c r="Z63" s="37">
        <f>SUM(LARGE(P63:Y63,1),LARGE(P63:Y63,2),LARGE(P63:Y63,3),LARGE(P63:Y63,4))</f>
        <v>0</v>
      </c>
    </row>
    <row r="64" spans="1:26" ht="13.5" thickBot="1" x14ac:dyDescent="0.25">
      <c r="A64" s="93">
        <v>58</v>
      </c>
      <c r="B64" s="96"/>
      <c r="C64" s="113"/>
      <c r="D64" s="94"/>
      <c r="E64" s="26"/>
      <c r="F64" s="84"/>
      <c r="G64" s="20"/>
      <c r="H64" s="20"/>
      <c r="I64" s="20"/>
      <c r="J64" s="20"/>
      <c r="K64" s="20"/>
      <c r="L64" s="20"/>
      <c r="M64" s="20"/>
      <c r="N64" s="20"/>
      <c r="O64" s="42"/>
      <c r="P64" s="84">
        <f>IF((F64&gt;0),ROUND((101+1000*(LOG10($F$5)-LOG10(F64)))*$A$2,0),0)</f>
        <v>0</v>
      </c>
      <c r="Q64" s="20">
        <f>IF((G64&gt;0),ROUND((101+1000*(LOG10($G$5)-LOG10(G64)))*$A$2,0),0)</f>
        <v>0</v>
      </c>
      <c r="R64" s="20">
        <f>IF((H64&gt;0),ROUND((101+1000*(LOG10($H$5)-LOG10(H64)))*$A$2,0),0)</f>
        <v>0</v>
      </c>
      <c r="S64" s="20">
        <f>IF((I64&gt;0),ROUND((101+1000*(LOG10($I$5)-LOG10(I64)))*$A$2,0),0)</f>
        <v>0</v>
      </c>
      <c r="T64" s="20">
        <f>IF((J64&gt;0),ROUND((101+1000*(LOG10($J$5)-LOG10(J64)))*$A$2,0),0)</f>
        <v>0</v>
      </c>
      <c r="U64" s="85">
        <f>IF((K64&gt;0),ROUND((101+1000*(LOG10($K$5)-LOG10(K64)))*$A$2,0),0)</f>
        <v>0</v>
      </c>
      <c r="V64" s="21">
        <f>IF((L64&gt;0),ROUND((101+1000*(LOG10($L$5)-LOG10(L64)))*$A$2,0),0)</f>
        <v>0</v>
      </c>
      <c r="W64" s="21">
        <f>IF((M64&gt;0),ROUND((101+1000*(LOG10($M$5)-LOG10(M64)))*$A$2,0),0)</f>
        <v>0</v>
      </c>
      <c r="X64" s="20">
        <f>IF((N64&gt;0),ROUND((101+1000*(LOG10($N$5)-LOG10(N64)))*$A$2,0),0)</f>
        <v>0</v>
      </c>
      <c r="Y64" s="20">
        <f>IF((O64&gt;0),ROUND((101+1000*(LOG10($O$5)-LOG10(O64)))*$A$2,0),0)</f>
        <v>0</v>
      </c>
      <c r="Z64" s="37">
        <f>SUM(LARGE(P64:Y64,1),LARGE(P64:Y64,2),LARGE(P64:Y64,3),LARGE(P64:Y64,4))</f>
        <v>0</v>
      </c>
    </row>
    <row r="65" spans="1:26" ht="13.5" thickBot="1" x14ac:dyDescent="0.25">
      <c r="A65" s="93">
        <v>59</v>
      </c>
      <c r="B65" s="96"/>
      <c r="C65" s="113"/>
      <c r="D65" s="94"/>
      <c r="E65" s="26"/>
      <c r="F65" s="84"/>
      <c r="G65" s="20"/>
      <c r="H65" s="20"/>
      <c r="I65" s="20"/>
      <c r="J65" s="20"/>
      <c r="K65" s="20"/>
      <c r="L65" s="20"/>
      <c r="M65" s="20"/>
      <c r="N65" s="20"/>
      <c r="O65" s="42"/>
      <c r="P65" s="84">
        <f>IF((F65&gt;0),ROUND((101+1000*(LOG10($F$5)-LOG10(F65)))*$A$2,0),0)</f>
        <v>0</v>
      </c>
      <c r="Q65" s="20">
        <f>IF((G65&gt;0),ROUND((101+1000*(LOG10($G$5)-LOG10(G65)))*$A$2,0),0)</f>
        <v>0</v>
      </c>
      <c r="R65" s="20">
        <f>IF((H65&gt;0),ROUND((101+1000*(LOG10($H$5)-LOG10(H65)))*$A$2,0),0)</f>
        <v>0</v>
      </c>
      <c r="S65" s="20">
        <f>IF((I65&gt;0),ROUND((101+1000*(LOG10($I$5)-LOG10(I65)))*$A$2,0),0)</f>
        <v>0</v>
      </c>
      <c r="T65" s="20">
        <f>IF((J65&gt;0),ROUND((101+1000*(LOG10($J$5)-LOG10(J65)))*$A$2,0),0)</f>
        <v>0</v>
      </c>
      <c r="U65" s="85">
        <f>IF((K65&gt;0),ROUND((101+1000*(LOG10($K$5)-LOG10(K65)))*$A$2,0),0)</f>
        <v>0</v>
      </c>
      <c r="V65" s="21">
        <f>IF((L65&gt;0),ROUND((101+1000*(LOG10($L$5)-LOG10(L65)))*$A$2,0),0)</f>
        <v>0</v>
      </c>
      <c r="W65" s="21">
        <f>IF((M65&gt;0),ROUND((101+1000*(LOG10($M$5)-LOG10(M65)))*$A$2,0),0)</f>
        <v>0</v>
      </c>
      <c r="X65" s="20">
        <f>IF((N65&gt;0),ROUND((101+1000*(LOG10($N$5)-LOG10(N65)))*$A$2,0),0)</f>
        <v>0</v>
      </c>
      <c r="Y65" s="20">
        <f>IF((O65&gt;0),ROUND((101+1000*(LOG10($O$5)-LOG10(O65)))*$A$2,0),0)</f>
        <v>0</v>
      </c>
      <c r="Z65" s="37">
        <f>SUM(LARGE(P65:Y65,1),LARGE(P65:Y65,2),LARGE(P65:Y65,3),LARGE(P65:Y65,4))</f>
        <v>0</v>
      </c>
    </row>
    <row r="66" spans="1:26" ht="13.5" thickBot="1" x14ac:dyDescent="0.25">
      <c r="A66" s="93">
        <v>60</v>
      </c>
      <c r="B66" s="96"/>
      <c r="C66" s="113"/>
      <c r="D66" s="94"/>
      <c r="E66" s="26"/>
      <c r="F66" s="84"/>
      <c r="G66" s="20"/>
      <c r="H66" s="20"/>
      <c r="I66" s="20"/>
      <c r="J66" s="20"/>
      <c r="K66" s="20"/>
      <c r="L66" s="20"/>
      <c r="M66" s="20"/>
      <c r="N66" s="20"/>
      <c r="O66" s="42"/>
      <c r="P66" s="84">
        <f>IF((F66&gt;0),ROUND((101+1000*(LOG10($F$5)-LOG10(F66)))*$A$2,0),0)</f>
        <v>0</v>
      </c>
      <c r="Q66" s="20">
        <f>IF((G66&gt;0),ROUND((101+1000*(LOG10($G$5)-LOG10(G66)))*$A$2,0),0)</f>
        <v>0</v>
      </c>
      <c r="R66" s="20">
        <f>IF((H66&gt;0),ROUND((101+1000*(LOG10($H$5)-LOG10(H66)))*$A$2,0),0)</f>
        <v>0</v>
      </c>
      <c r="S66" s="20">
        <f>IF((I66&gt;0),ROUND((101+1000*(LOG10($I$5)-LOG10(I66)))*$A$2,0),0)</f>
        <v>0</v>
      </c>
      <c r="T66" s="20">
        <f>IF((J66&gt;0),ROUND((101+1000*(LOG10($J$5)-LOG10(J66)))*$A$2,0),0)</f>
        <v>0</v>
      </c>
      <c r="U66" s="85">
        <f>IF((K66&gt;0),ROUND((101+1000*(LOG10($K$5)-LOG10(K66)))*$A$2,0),0)</f>
        <v>0</v>
      </c>
      <c r="V66" s="21">
        <f>IF((L66&gt;0),ROUND((101+1000*(LOG10($L$5)-LOG10(L66)))*$A$2,0),0)</f>
        <v>0</v>
      </c>
      <c r="W66" s="21">
        <f>IF((M66&gt;0),ROUND((101+1000*(LOG10($M$5)-LOG10(M66)))*$A$2,0),0)</f>
        <v>0</v>
      </c>
      <c r="X66" s="20">
        <f>IF((N66&gt;0),ROUND((101+1000*(LOG10($N$5)-LOG10(N66)))*$A$2,0),0)</f>
        <v>0</v>
      </c>
      <c r="Y66" s="20">
        <f>IF((O66&gt;0),ROUND((101+1000*(LOG10($O$5)-LOG10(O66)))*$A$2,0),0)</f>
        <v>0</v>
      </c>
      <c r="Z66" s="37">
        <f>SUM(LARGE(P66:Y66,1),LARGE(P66:Y66,2),LARGE(P66:Y66,3),LARGE(P66:Y66,4))</f>
        <v>0</v>
      </c>
    </row>
    <row r="67" spans="1:26" ht="13.5" thickBot="1" x14ac:dyDescent="0.25">
      <c r="A67" s="93">
        <v>61</v>
      </c>
      <c r="B67" s="96"/>
      <c r="C67" s="113"/>
      <c r="D67" s="94"/>
      <c r="E67" s="26"/>
      <c r="F67" s="84"/>
      <c r="G67" s="20"/>
      <c r="H67" s="20"/>
      <c r="I67" s="20"/>
      <c r="J67" s="20"/>
      <c r="K67" s="20"/>
      <c r="L67" s="20"/>
      <c r="M67" s="20"/>
      <c r="N67" s="20"/>
      <c r="O67" s="42"/>
      <c r="P67" s="84">
        <f>IF((F67&gt;0),ROUND((101+1000*(LOG10($F$5)-LOG10(F67)))*$A$2,0),0)</f>
        <v>0</v>
      </c>
      <c r="Q67" s="20">
        <f>IF((G67&gt;0),ROUND((101+1000*(LOG10($G$5)-LOG10(G67)))*$A$2,0),0)</f>
        <v>0</v>
      </c>
      <c r="R67" s="20">
        <f>IF((H67&gt;0),ROUND((101+1000*(LOG10($H$5)-LOG10(H67)))*$A$2,0),0)</f>
        <v>0</v>
      </c>
      <c r="S67" s="20">
        <f>IF((I67&gt;0),ROUND((101+1000*(LOG10($I$5)-LOG10(I67)))*$A$2,0),0)</f>
        <v>0</v>
      </c>
      <c r="T67" s="20">
        <f>IF((J67&gt;0),ROUND((101+1000*(LOG10($J$5)-LOG10(J67)))*$A$2,0),0)</f>
        <v>0</v>
      </c>
      <c r="U67" s="85">
        <f>IF((K67&gt;0),ROUND((101+1000*(LOG10($K$5)-LOG10(K67)))*$A$2,0),0)</f>
        <v>0</v>
      </c>
      <c r="V67" s="21">
        <f>IF((L67&gt;0),ROUND((101+1000*(LOG10($L$5)-LOG10(L67)))*$A$2,0),0)</f>
        <v>0</v>
      </c>
      <c r="W67" s="21">
        <f>IF((M67&gt;0),ROUND((101+1000*(LOG10($M$5)-LOG10(M67)))*$A$2,0),0)</f>
        <v>0</v>
      </c>
      <c r="X67" s="20">
        <f>IF((N67&gt;0),ROUND((101+1000*(LOG10($N$5)-LOG10(N67)))*$A$2,0),0)</f>
        <v>0</v>
      </c>
      <c r="Y67" s="20">
        <f>IF((O67&gt;0),ROUND((101+1000*(LOG10($O$5)-LOG10(O67)))*$A$2,0),0)</f>
        <v>0</v>
      </c>
      <c r="Z67" s="37">
        <f>SUM(LARGE(P67:Y67,1),LARGE(P67:Y67,2),LARGE(P67:Y67,3),LARGE(P67:Y67,4))</f>
        <v>0</v>
      </c>
    </row>
    <row r="68" spans="1:26" ht="13.5" thickBot="1" x14ac:dyDescent="0.25">
      <c r="A68" s="93">
        <v>62</v>
      </c>
      <c r="B68" s="96"/>
      <c r="C68" s="113"/>
      <c r="D68" s="94"/>
      <c r="E68" s="26"/>
      <c r="F68" s="84"/>
      <c r="G68" s="20"/>
      <c r="H68" s="20"/>
      <c r="I68" s="20"/>
      <c r="J68" s="20"/>
      <c r="K68" s="20"/>
      <c r="L68" s="20"/>
      <c r="M68" s="20"/>
      <c r="N68" s="20"/>
      <c r="O68" s="42"/>
      <c r="P68" s="84">
        <f>IF((F68&gt;0),ROUND((101+1000*(LOG10($F$5)-LOG10(F68)))*$A$2,0),0)</f>
        <v>0</v>
      </c>
      <c r="Q68" s="20">
        <f>IF((G68&gt;0),ROUND((101+1000*(LOG10($G$5)-LOG10(G68)))*$A$2,0),0)</f>
        <v>0</v>
      </c>
      <c r="R68" s="20">
        <f>IF((H68&gt;0),ROUND((101+1000*(LOG10($H$5)-LOG10(H68)))*$A$2,0),0)</f>
        <v>0</v>
      </c>
      <c r="S68" s="20">
        <f>IF((I68&gt;0),ROUND((101+1000*(LOG10($I$5)-LOG10(I68)))*$A$2,0),0)</f>
        <v>0</v>
      </c>
      <c r="T68" s="20">
        <f>IF((J68&gt;0),ROUND((101+1000*(LOG10($J$5)-LOG10(J68)))*$A$2,0),0)</f>
        <v>0</v>
      </c>
      <c r="U68" s="85">
        <f>IF((K68&gt;0),ROUND((101+1000*(LOG10($K$5)-LOG10(K68)))*$A$2,0),0)</f>
        <v>0</v>
      </c>
      <c r="V68" s="21">
        <f>IF((L68&gt;0),ROUND((101+1000*(LOG10($L$5)-LOG10(L68)))*$A$2,0),0)</f>
        <v>0</v>
      </c>
      <c r="W68" s="21">
        <f>IF((M68&gt;0),ROUND((101+1000*(LOG10($M$5)-LOG10(M68)))*$A$2,0),0)</f>
        <v>0</v>
      </c>
      <c r="X68" s="20">
        <f>IF((N68&gt;0),ROUND((101+1000*(LOG10($N$5)-LOG10(N68)))*$A$2,0),0)</f>
        <v>0</v>
      </c>
      <c r="Y68" s="20">
        <f>IF((O68&gt;0),ROUND((101+1000*(LOG10($O$5)-LOG10(O68)))*$A$2,0),0)</f>
        <v>0</v>
      </c>
      <c r="Z68" s="37">
        <f>SUM(LARGE(P68:Y68,1),LARGE(P68:Y68,2),LARGE(P68:Y68,3),LARGE(P68:Y68,4))</f>
        <v>0</v>
      </c>
    </row>
    <row r="69" spans="1:26" ht="13.5" thickBot="1" x14ac:dyDescent="0.25">
      <c r="A69" s="93">
        <v>63</v>
      </c>
      <c r="B69" s="96"/>
      <c r="C69" s="113"/>
      <c r="D69" s="94"/>
      <c r="E69" s="26"/>
      <c r="F69" s="84"/>
      <c r="G69" s="20"/>
      <c r="H69" s="20"/>
      <c r="I69" s="20"/>
      <c r="J69" s="20"/>
      <c r="K69" s="20"/>
      <c r="L69" s="20"/>
      <c r="M69" s="20"/>
      <c r="N69" s="20"/>
      <c r="O69" s="42"/>
      <c r="P69" s="84">
        <f>IF((F69&gt;0),ROUND((101+1000*(LOG10($F$5)-LOG10(F69)))*$A$2,0),0)</f>
        <v>0</v>
      </c>
      <c r="Q69" s="20">
        <f>IF((G69&gt;0),ROUND((101+1000*(LOG10($G$5)-LOG10(G69)))*$A$2,0),0)</f>
        <v>0</v>
      </c>
      <c r="R69" s="20">
        <f>IF((H69&gt;0),ROUND((101+1000*(LOG10($H$5)-LOG10(H69)))*$A$2,0),0)</f>
        <v>0</v>
      </c>
      <c r="S69" s="20">
        <f>IF((I69&gt;0),ROUND((101+1000*(LOG10($I$5)-LOG10(I69)))*$A$2,0),0)</f>
        <v>0</v>
      </c>
      <c r="T69" s="20">
        <f>IF((J69&gt;0),ROUND((101+1000*(LOG10($J$5)-LOG10(J69)))*$A$2,0),0)</f>
        <v>0</v>
      </c>
      <c r="U69" s="85">
        <f>IF((K69&gt;0),ROUND((101+1000*(LOG10($K$5)-LOG10(K69)))*$A$2,0),0)</f>
        <v>0</v>
      </c>
      <c r="V69" s="21">
        <f>IF((L69&gt;0),ROUND((101+1000*(LOG10($L$5)-LOG10(L69)))*$A$2,0),0)</f>
        <v>0</v>
      </c>
      <c r="W69" s="21">
        <f>IF((M69&gt;0),ROUND((101+1000*(LOG10($M$5)-LOG10(M69)))*$A$2,0),0)</f>
        <v>0</v>
      </c>
      <c r="X69" s="20">
        <f>IF((N69&gt;0),ROUND((101+1000*(LOG10($N$5)-LOG10(N69)))*$A$2,0),0)</f>
        <v>0</v>
      </c>
      <c r="Y69" s="20">
        <f>IF((O69&gt;0),ROUND((101+1000*(LOG10($O$5)-LOG10(O69)))*$A$2,0),0)</f>
        <v>0</v>
      </c>
      <c r="Z69" s="37">
        <f>SUM(LARGE(P69:Y69,1),LARGE(P69:Y69,2),LARGE(P69:Y69,3),LARGE(P69:Y69,4))</f>
        <v>0</v>
      </c>
    </row>
    <row r="70" spans="1:26" ht="13.5" thickBot="1" x14ac:dyDescent="0.25">
      <c r="A70" s="93">
        <v>64</v>
      </c>
      <c r="B70" s="96"/>
      <c r="C70" s="113"/>
      <c r="D70" s="94"/>
      <c r="E70" s="26"/>
      <c r="F70" s="84"/>
      <c r="G70" s="20"/>
      <c r="H70" s="20"/>
      <c r="I70" s="20"/>
      <c r="J70" s="20"/>
      <c r="K70" s="20"/>
      <c r="L70" s="20"/>
      <c r="M70" s="20"/>
      <c r="N70" s="20"/>
      <c r="O70" s="42"/>
      <c r="P70" s="84">
        <f>IF((F70&gt;0),ROUND((101+1000*(LOG10($F$5)-LOG10(F70)))*$A$2,0),0)</f>
        <v>0</v>
      </c>
      <c r="Q70" s="20">
        <f>IF((G70&gt;0),ROUND((101+1000*(LOG10($G$5)-LOG10(G70)))*$A$2,0),0)</f>
        <v>0</v>
      </c>
      <c r="R70" s="20">
        <f>IF((H70&gt;0),ROUND((101+1000*(LOG10($H$5)-LOG10(H70)))*$A$2,0),0)</f>
        <v>0</v>
      </c>
      <c r="S70" s="20">
        <f>IF((I70&gt;0),ROUND((101+1000*(LOG10($I$5)-LOG10(I70)))*$A$2,0),0)</f>
        <v>0</v>
      </c>
      <c r="T70" s="20">
        <f>IF((J70&gt;0),ROUND((101+1000*(LOG10($J$5)-LOG10(J70)))*$A$2,0),0)</f>
        <v>0</v>
      </c>
      <c r="U70" s="85">
        <f>IF((K70&gt;0),ROUND((101+1000*(LOG10($K$5)-LOG10(K70)))*$A$2,0),0)</f>
        <v>0</v>
      </c>
      <c r="V70" s="21">
        <f>IF((L70&gt;0),ROUND((101+1000*(LOG10($L$5)-LOG10(L70)))*$A$2,0),0)</f>
        <v>0</v>
      </c>
      <c r="W70" s="21">
        <f>IF((M70&gt;0),ROUND((101+1000*(LOG10($M$5)-LOG10(M70)))*$A$2,0),0)</f>
        <v>0</v>
      </c>
      <c r="X70" s="20">
        <f>IF((N70&gt;0),ROUND((101+1000*(LOG10($N$5)-LOG10(N70)))*$A$2,0),0)</f>
        <v>0</v>
      </c>
      <c r="Y70" s="20">
        <f>IF((O70&gt;0),ROUND((101+1000*(LOG10($O$5)-LOG10(O70)))*$A$2,0),0)</f>
        <v>0</v>
      </c>
      <c r="Z70" s="37">
        <f>SUM(LARGE(P70:Y70,1),LARGE(P70:Y70,2),LARGE(P70:Y70,3),LARGE(P70:Y70,4))</f>
        <v>0</v>
      </c>
    </row>
    <row r="71" spans="1:26" ht="13.5" thickBot="1" x14ac:dyDescent="0.25">
      <c r="A71" s="93">
        <v>65</v>
      </c>
      <c r="B71" s="96"/>
      <c r="C71" s="113"/>
      <c r="D71" s="94"/>
      <c r="E71" s="26"/>
      <c r="F71" s="84"/>
      <c r="G71" s="20"/>
      <c r="H71" s="20"/>
      <c r="I71" s="20"/>
      <c r="J71" s="20"/>
      <c r="K71" s="20"/>
      <c r="L71" s="20"/>
      <c r="M71" s="20"/>
      <c r="N71" s="20"/>
      <c r="O71" s="42"/>
      <c r="P71" s="84">
        <f>IF((F71&gt;0),ROUND((101+1000*(LOG10($F$5)-LOG10(F71)))*$A$2,0),0)</f>
        <v>0</v>
      </c>
      <c r="Q71" s="20">
        <f>IF((G71&gt;0),ROUND((101+1000*(LOG10($G$5)-LOG10(G71)))*$A$2,0),0)</f>
        <v>0</v>
      </c>
      <c r="R71" s="20">
        <f>IF((H71&gt;0),ROUND((101+1000*(LOG10($H$5)-LOG10(H71)))*$A$2,0),0)</f>
        <v>0</v>
      </c>
      <c r="S71" s="20">
        <f>IF((I71&gt;0),ROUND((101+1000*(LOG10($I$5)-LOG10(I71)))*$A$2,0),0)</f>
        <v>0</v>
      </c>
      <c r="T71" s="20">
        <f>IF((J71&gt;0),ROUND((101+1000*(LOG10($J$5)-LOG10(J71)))*$A$2,0),0)</f>
        <v>0</v>
      </c>
      <c r="U71" s="85">
        <f>IF((K71&gt;0),ROUND((101+1000*(LOG10($K$5)-LOG10(K71)))*$A$2,0),0)</f>
        <v>0</v>
      </c>
      <c r="V71" s="21">
        <f>IF((L71&gt;0),ROUND((101+1000*(LOG10($L$5)-LOG10(L71)))*$A$2,0),0)</f>
        <v>0</v>
      </c>
      <c r="W71" s="21">
        <f>IF((M71&gt;0),ROUND((101+1000*(LOG10($M$5)-LOG10(M71)))*$A$2,0),0)</f>
        <v>0</v>
      </c>
      <c r="X71" s="20">
        <f>IF((N71&gt;0),ROUND((101+1000*(LOG10($N$5)-LOG10(N71)))*$A$2,0),0)</f>
        <v>0</v>
      </c>
      <c r="Y71" s="20">
        <f>IF((O71&gt;0),ROUND((101+1000*(LOG10($O$5)-LOG10(O71)))*$A$2,0),0)</f>
        <v>0</v>
      </c>
      <c r="Z71" s="37">
        <f>SUM(LARGE(P71:Y71,1),LARGE(P71:Y71,2),LARGE(P71:Y71,3),LARGE(P71:Y71,4))</f>
        <v>0</v>
      </c>
    </row>
    <row r="72" spans="1:26" ht="13.5" thickBot="1" x14ac:dyDescent="0.25">
      <c r="A72" s="93">
        <v>66</v>
      </c>
      <c r="B72" s="96"/>
      <c r="C72" s="113"/>
      <c r="D72" s="94"/>
      <c r="E72" s="26"/>
      <c r="F72" s="84"/>
      <c r="G72" s="20"/>
      <c r="H72" s="20"/>
      <c r="I72" s="20"/>
      <c r="J72" s="20"/>
      <c r="K72" s="20"/>
      <c r="L72" s="20"/>
      <c r="M72" s="20"/>
      <c r="N72" s="20"/>
      <c r="O72" s="42"/>
      <c r="P72" s="84">
        <f>IF((F72&gt;0),ROUND((101+1000*(LOG10($F$5)-LOG10(F72)))*$A$2,0),0)</f>
        <v>0</v>
      </c>
      <c r="Q72" s="20">
        <f>IF((G72&gt;0),ROUND((101+1000*(LOG10($G$5)-LOG10(G72)))*$A$2,0),0)</f>
        <v>0</v>
      </c>
      <c r="R72" s="20">
        <f>IF((H72&gt;0),ROUND((101+1000*(LOG10($H$5)-LOG10(H72)))*$A$2,0),0)</f>
        <v>0</v>
      </c>
      <c r="S72" s="20">
        <f>IF((I72&gt;0),ROUND((101+1000*(LOG10($I$5)-LOG10(I72)))*$A$2,0),0)</f>
        <v>0</v>
      </c>
      <c r="T72" s="20">
        <f>IF((J72&gt;0),ROUND((101+1000*(LOG10($J$5)-LOG10(J72)))*$A$2,0),0)</f>
        <v>0</v>
      </c>
      <c r="U72" s="85">
        <f>IF((K72&gt;0),ROUND((101+1000*(LOG10($K$5)-LOG10(K72)))*$A$2,0),0)</f>
        <v>0</v>
      </c>
      <c r="V72" s="21">
        <f>IF((L72&gt;0),ROUND((101+1000*(LOG10($L$5)-LOG10(L72)))*$A$2,0),0)</f>
        <v>0</v>
      </c>
      <c r="W72" s="21">
        <f>IF((M72&gt;0),ROUND((101+1000*(LOG10($M$5)-LOG10(M72)))*$A$2,0),0)</f>
        <v>0</v>
      </c>
      <c r="X72" s="20">
        <f>IF((N72&gt;0),ROUND((101+1000*(LOG10($N$5)-LOG10(N72)))*$A$2,0),0)</f>
        <v>0</v>
      </c>
      <c r="Y72" s="20">
        <f>IF((O72&gt;0),ROUND((101+1000*(LOG10($O$5)-LOG10(O72)))*$A$2,0),0)</f>
        <v>0</v>
      </c>
      <c r="Z72" s="37">
        <f>SUM(LARGE(P72:Y72,1),LARGE(P72:Y72,2),LARGE(P72:Y72,3),LARGE(P72:Y72,4))</f>
        <v>0</v>
      </c>
    </row>
    <row r="73" spans="1:26" ht="13.5" thickBot="1" x14ac:dyDescent="0.25">
      <c r="A73" s="93">
        <v>67</v>
      </c>
      <c r="B73" s="96"/>
      <c r="C73" s="113"/>
      <c r="D73" s="99"/>
      <c r="E73" s="19"/>
      <c r="F73" s="84"/>
      <c r="G73" s="20"/>
      <c r="H73" s="20"/>
      <c r="I73" s="20"/>
      <c r="J73" s="20"/>
      <c r="K73" s="20"/>
      <c r="L73" s="20"/>
      <c r="M73" s="20"/>
      <c r="N73" s="20"/>
      <c r="O73" s="42"/>
      <c r="P73" s="84">
        <f>IF((F73&gt;0),ROUND((101+1000*(LOG10($F$5)-LOG10(F73)))*$A$2,0),0)</f>
        <v>0</v>
      </c>
      <c r="Q73" s="20">
        <f>IF((G73&gt;0),ROUND((101+1000*(LOG10($G$5)-LOG10(G73)))*$A$2,0),0)</f>
        <v>0</v>
      </c>
      <c r="R73" s="20">
        <f>IF((H73&gt;0),ROUND((101+1000*(LOG10($H$5)-LOG10(H73)))*$A$2,0),0)</f>
        <v>0</v>
      </c>
      <c r="S73" s="20">
        <f>IF((I73&gt;0),ROUND((101+1000*(LOG10($I$5)-LOG10(I73)))*$A$2,0),0)</f>
        <v>0</v>
      </c>
      <c r="T73" s="20">
        <f>IF((J73&gt;0),ROUND((101+1000*(LOG10($J$5)-LOG10(J73)))*$A$2,0),0)</f>
        <v>0</v>
      </c>
      <c r="U73" s="85">
        <f>IF((K73&gt;0),ROUND((101+1000*(LOG10($K$5)-LOG10(K73)))*$A$2,0),0)</f>
        <v>0</v>
      </c>
      <c r="V73" s="21">
        <f>IF((L73&gt;0),ROUND((101+1000*(LOG10($L$5)-LOG10(L73)))*$A$2,0),0)</f>
        <v>0</v>
      </c>
      <c r="W73" s="21">
        <f>IF((M73&gt;0),ROUND((101+1000*(LOG10($M$5)-LOG10(M73)))*$A$2,0),0)</f>
        <v>0</v>
      </c>
      <c r="X73" s="20">
        <f>IF((N73&gt;0),ROUND((101+1000*(LOG10($N$5)-LOG10(N73)))*$A$2,0),0)</f>
        <v>0</v>
      </c>
      <c r="Y73" s="20">
        <f>IF((O73&gt;0),ROUND((101+1000*(LOG10($O$5)-LOG10(O73)))*$A$2,0),0)</f>
        <v>0</v>
      </c>
      <c r="Z73" s="37">
        <f>SUM(LARGE(P73:Y73,1),LARGE(P73:Y73,2),LARGE(P73:Y73,3),LARGE(P73:Y73,4))</f>
        <v>0</v>
      </c>
    </row>
    <row r="74" spans="1:26" ht="13.5" thickBot="1" x14ac:dyDescent="0.25">
      <c r="A74" s="93">
        <v>68</v>
      </c>
      <c r="B74" s="96"/>
      <c r="C74" s="113"/>
      <c r="D74" s="94"/>
      <c r="E74" s="26"/>
      <c r="F74" s="84"/>
      <c r="G74" s="20"/>
      <c r="H74" s="20"/>
      <c r="I74" s="20"/>
      <c r="J74" s="20"/>
      <c r="K74" s="20"/>
      <c r="L74" s="20"/>
      <c r="M74" s="20"/>
      <c r="N74" s="20"/>
      <c r="O74" s="42"/>
      <c r="P74" s="84">
        <f>IF((F74&gt;0),ROUND((101+1000*(LOG10($F$5)-LOG10(F74)))*$A$2,0),0)</f>
        <v>0</v>
      </c>
      <c r="Q74" s="20">
        <f>IF((G74&gt;0),ROUND((101+1000*(LOG10($G$5)-LOG10(G74)))*$A$2,0),0)</f>
        <v>0</v>
      </c>
      <c r="R74" s="20">
        <f>IF((H74&gt;0),ROUND((101+1000*(LOG10($H$5)-LOG10(H74)))*$A$2,0),0)</f>
        <v>0</v>
      </c>
      <c r="S74" s="20">
        <f>IF((I74&gt;0),ROUND((101+1000*(LOG10($I$5)-LOG10(I74)))*$A$2,0),0)</f>
        <v>0</v>
      </c>
      <c r="T74" s="20">
        <f>IF((J74&gt;0),ROUND((101+1000*(LOG10($J$5)-LOG10(J74)))*$A$2,0),0)</f>
        <v>0</v>
      </c>
      <c r="U74" s="85">
        <f>IF((K74&gt;0),ROUND((101+1000*(LOG10($K$5)-LOG10(K74)))*$A$2,0),0)</f>
        <v>0</v>
      </c>
      <c r="V74" s="21">
        <f>IF((L74&gt;0),ROUND((101+1000*(LOG10($L$5)-LOG10(L74)))*$A$2,0),0)</f>
        <v>0</v>
      </c>
      <c r="W74" s="21">
        <f>IF((M74&gt;0),ROUND((101+1000*(LOG10($M$5)-LOG10(M74)))*$A$2,0),0)</f>
        <v>0</v>
      </c>
      <c r="X74" s="20">
        <f>IF((N74&gt;0),ROUND((101+1000*(LOG10($N$5)-LOG10(N74)))*$A$2,0),0)</f>
        <v>0</v>
      </c>
      <c r="Y74" s="20">
        <f>IF((O74&gt;0),ROUND((101+1000*(LOG10($O$5)-LOG10(O74)))*$A$2,0),0)</f>
        <v>0</v>
      </c>
      <c r="Z74" s="37">
        <f>SUM(LARGE(P74:Y74,1),LARGE(P74:Y74,2),LARGE(P74:Y74,3),LARGE(P74:Y74,4))</f>
        <v>0</v>
      </c>
    </row>
    <row r="75" spans="1:26" ht="13.5" thickBot="1" x14ac:dyDescent="0.25">
      <c r="A75" s="93">
        <v>69</v>
      </c>
      <c r="B75" s="96"/>
      <c r="C75" s="113"/>
      <c r="D75" s="94"/>
      <c r="E75" s="26"/>
      <c r="F75" s="84"/>
      <c r="G75" s="20"/>
      <c r="H75" s="20"/>
      <c r="I75" s="20"/>
      <c r="J75" s="20"/>
      <c r="K75" s="20"/>
      <c r="L75" s="20"/>
      <c r="M75" s="20"/>
      <c r="N75" s="20"/>
      <c r="O75" s="42"/>
      <c r="P75" s="84">
        <f>IF((F75&gt;0),ROUND((101+1000*(LOG10($F$5)-LOG10(F75)))*$A$2,0),0)</f>
        <v>0</v>
      </c>
      <c r="Q75" s="20">
        <f>IF((G75&gt;0),ROUND((101+1000*(LOG10($G$5)-LOG10(G75)))*$A$2,0),0)</f>
        <v>0</v>
      </c>
      <c r="R75" s="20">
        <f>IF((H75&gt;0),ROUND((101+1000*(LOG10($H$5)-LOG10(H75)))*$A$2,0),0)</f>
        <v>0</v>
      </c>
      <c r="S75" s="20">
        <f>IF((I75&gt;0),ROUND((101+1000*(LOG10($I$5)-LOG10(I75)))*$A$2,0),0)</f>
        <v>0</v>
      </c>
      <c r="T75" s="20">
        <f>IF((J75&gt;0),ROUND((101+1000*(LOG10($J$5)-LOG10(J75)))*$A$2,0),0)</f>
        <v>0</v>
      </c>
      <c r="U75" s="85">
        <f>IF((K75&gt;0),ROUND((101+1000*(LOG10($K$5)-LOG10(K75)))*$A$2,0),0)</f>
        <v>0</v>
      </c>
      <c r="V75" s="21">
        <f>IF((L75&gt;0),ROUND((101+1000*(LOG10($L$5)-LOG10(L75)))*$A$2,0),0)</f>
        <v>0</v>
      </c>
      <c r="W75" s="21">
        <f>IF((M75&gt;0),ROUND((101+1000*(LOG10($M$5)-LOG10(M75)))*$A$2,0),0)</f>
        <v>0</v>
      </c>
      <c r="X75" s="20">
        <f>IF((N75&gt;0),ROUND((101+1000*(LOG10($N$5)-LOG10(N75)))*$A$2,0),0)</f>
        <v>0</v>
      </c>
      <c r="Y75" s="20">
        <f>IF((O75&gt;0),ROUND((101+1000*(LOG10($O$5)-LOG10(O75)))*$A$2,0),0)</f>
        <v>0</v>
      </c>
      <c r="Z75" s="37">
        <f>SUM(LARGE(P75:Y75,1),LARGE(P75:Y75,2),LARGE(P75:Y75,3),LARGE(P75:Y75,4))</f>
        <v>0</v>
      </c>
    </row>
    <row r="76" spans="1:26" ht="13.5" thickBot="1" x14ac:dyDescent="0.25">
      <c r="A76" s="93">
        <v>70</v>
      </c>
      <c r="B76" s="96"/>
      <c r="C76" s="113"/>
      <c r="D76" s="94"/>
      <c r="E76" s="26"/>
      <c r="F76" s="84"/>
      <c r="G76" s="20"/>
      <c r="H76" s="20"/>
      <c r="I76" s="20"/>
      <c r="J76" s="20"/>
      <c r="K76" s="20"/>
      <c r="L76" s="20"/>
      <c r="M76" s="20"/>
      <c r="N76" s="20"/>
      <c r="O76" s="42"/>
      <c r="P76" s="84">
        <f>IF((F76&gt;0),ROUND((101+1000*(LOG10($F$5)-LOG10(F76)))*$A$2,0),0)</f>
        <v>0</v>
      </c>
      <c r="Q76" s="20">
        <f>IF((G76&gt;0),ROUND((101+1000*(LOG10($G$5)-LOG10(G76)))*$A$2,0),0)</f>
        <v>0</v>
      </c>
      <c r="R76" s="20">
        <f>IF((H76&gt;0),ROUND((101+1000*(LOG10($H$5)-LOG10(H76)))*$A$2,0),0)</f>
        <v>0</v>
      </c>
      <c r="S76" s="20">
        <f>IF((I76&gt;0),ROUND((101+1000*(LOG10($I$5)-LOG10(I76)))*$A$2,0),0)</f>
        <v>0</v>
      </c>
      <c r="T76" s="20">
        <f>IF((J76&gt;0),ROUND((101+1000*(LOG10($J$5)-LOG10(J76)))*$A$2,0),0)</f>
        <v>0</v>
      </c>
      <c r="U76" s="85">
        <f>IF((K76&gt;0),ROUND((101+1000*(LOG10($K$5)-LOG10(K76)))*$A$2,0),0)</f>
        <v>0</v>
      </c>
      <c r="V76" s="21">
        <f>IF((L76&gt;0),ROUND((101+1000*(LOG10($L$5)-LOG10(L76)))*$A$2,0),0)</f>
        <v>0</v>
      </c>
      <c r="W76" s="21">
        <f>IF((M76&gt;0),ROUND((101+1000*(LOG10($M$5)-LOG10(M76)))*$A$2,0),0)</f>
        <v>0</v>
      </c>
      <c r="X76" s="20">
        <f>IF((N76&gt;0),ROUND((101+1000*(LOG10($N$5)-LOG10(N76)))*$A$2,0),0)</f>
        <v>0</v>
      </c>
      <c r="Y76" s="20">
        <f>IF((O76&gt;0),ROUND((101+1000*(LOG10($O$5)-LOG10(O76)))*$A$2,0),0)</f>
        <v>0</v>
      </c>
      <c r="Z76" s="37">
        <f>SUM(LARGE(P76:Y76,1),LARGE(P76:Y76,2),LARGE(P76:Y76,3),LARGE(P76:Y76,4))</f>
        <v>0</v>
      </c>
    </row>
    <row r="77" spans="1:26" ht="13.5" thickBot="1" x14ac:dyDescent="0.25">
      <c r="A77" s="93">
        <v>71</v>
      </c>
      <c r="B77" s="96"/>
      <c r="C77" s="113"/>
      <c r="D77" s="94"/>
      <c r="E77" s="26"/>
      <c r="F77" s="84"/>
      <c r="G77" s="20"/>
      <c r="H77" s="20"/>
      <c r="I77" s="20"/>
      <c r="J77" s="20"/>
      <c r="K77" s="20"/>
      <c r="L77" s="20"/>
      <c r="M77" s="20"/>
      <c r="N77" s="20"/>
      <c r="O77" s="42"/>
      <c r="P77" s="84">
        <f>IF((F77&gt;0),ROUND((101+1000*(LOG10($F$5)-LOG10(F77)))*$A$2,0),0)</f>
        <v>0</v>
      </c>
      <c r="Q77" s="20">
        <f>IF((G77&gt;0),ROUND((101+1000*(LOG10($G$5)-LOG10(G77)))*$A$2,0),0)</f>
        <v>0</v>
      </c>
      <c r="R77" s="20">
        <f>IF((H77&gt;0),ROUND((101+1000*(LOG10($H$5)-LOG10(H77)))*$A$2,0),0)</f>
        <v>0</v>
      </c>
      <c r="S77" s="20">
        <f>IF((I77&gt;0),ROUND((101+1000*(LOG10($I$5)-LOG10(I77)))*$A$2,0),0)</f>
        <v>0</v>
      </c>
      <c r="T77" s="20">
        <f>IF((J77&gt;0),ROUND((101+1000*(LOG10($J$5)-LOG10(J77)))*$A$2,0),0)</f>
        <v>0</v>
      </c>
      <c r="U77" s="85">
        <f>IF((K77&gt;0),ROUND((101+1000*(LOG10($K$5)-LOG10(K77)))*$A$2,0),0)</f>
        <v>0</v>
      </c>
      <c r="V77" s="21">
        <f>IF((L77&gt;0),ROUND((101+1000*(LOG10($L$5)-LOG10(L77)))*$A$2,0),0)</f>
        <v>0</v>
      </c>
      <c r="W77" s="21">
        <f>IF((M77&gt;0),ROUND((101+1000*(LOG10($M$5)-LOG10(M77)))*$A$2,0),0)</f>
        <v>0</v>
      </c>
      <c r="X77" s="20">
        <f>IF((N77&gt;0),ROUND((101+1000*(LOG10($N$5)-LOG10(N77)))*$A$2,0),0)</f>
        <v>0</v>
      </c>
      <c r="Y77" s="20">
        <f>IF((O77&gt;0),ROUND((101+1000*(LOG10($O$5)-LOG10(O77)))*$A$2,0),0)</f>
        <v>0</v>
      </c>
      <c r="Z77" s="37">
        <f>SUM(LARGE(P77:Y77,1),LARGE(P77:Y77,2),LARGE(P77:Y77,3),LARGE(P77:Y77,4))</f>
        <v>0</v>
      </c>
    </row>
    <row r="78" spans="1:26" ht="13.5" thickBot="1" x14ac:dyDescent="0.25">
      <c r="A78" s="93">
        <v>72</v>
      </c>
      <c r="B78" s="96"/>
      <c r="C78" s="113"/>
      <c r="D78" s="94"/>
      <c r="E78" s="26"/>
      <c r="F78" s="84"/>
      <c r="G78" s="20"/>
      <c r="H78" s="20"/>
      <c r="I78" s="20"/>
      <c r="J78" s="20"/>
      <c r="K78" s="20"/>
      <c r="L78" s="20"/>
      <c r="M78" s="20"/>
      <c r="N78" s="20"/>
      <c r="O78" s="42"/>
      <c r="P78" s="84">
        <f>IF((F78&gt;0),ROUND((101+1000*(LOG10($F$5)-LOG10(F78)))*$A$2,0),0)</f>
        <v>0</v>
      </c>
      <c r="Q78" s="20">
        <f>IF((G78&gt;0),ROUND((101+1000*(LOG10($G$5)-LOG10(G78)))*$A$2,0),0)</f>
        <v>0</v>
      </c>
      <c r="R78" s="20">
        <f>IF((H78&gt;0),ROUND((101+1000*(LOG10($H$5)-LOG10(H78)))*$A$2,0),0)</f>
        <v>0</v>
      </c>
      <c r="S78" s="20">
        <f>IF((I78&gt;0),ROUND((101+1000*(LOG10($I$5)-LOG10(I78)))*$A$2,0),0)</f>
        <v>0</v>
      </c>
      <c r="T78" s="20">
        <f>IF((J78&gt;0),ROUND((101+1000*(LOG10($J$5)-LOG10(J78)))*$A$2,0),0)</f>
        <v>0</v>
      </c>
      <c r="U78" s="85">
        <f>IF((K78&gt;0),ROUND((101+1000*(LOG10($K$5)-LOG10(K78)))*$A$2,0),0)</f>
        <v>0</v>
      </c>
      <c r="V78" s="21">
        <f>IF((L78&gt;0),ROUND((101+1000*(LOG10($L$5)-LOG10(L78)))*$A$2,0),0)</f>
        <v>0</v>
      </c>
      <c r="W78" s="21">
        <f>IF((M78&gt;0),ROUND((101+1000*(LOG10($M$5)-LOG10(M78)))*$A$2,0),0)</f>
        <v>0</v>
      </c>
      <c r="X78" s="20">
        <f>IF((N78&gt;0),ROUND((101+1000*(LOG10($N$5)-LOG10(N78)))*$A$2,0),0)</f>
        <v>0</v>
      </c>
      <c r="Y78" s="20">
        <f>IF((O78&gt;0),ROUND((101+1000*(LOG10($O$5)-LOG10(O78)))*$A$2,0),0)</f>
        <v>0</v>
      </c>
      <c r="Z78" s="37">
        <f>SUM(LARGE(P78:Y78,1),LARGE(P78:Y78,2),LARGE(P78:Y78,3),LARGE(P78:Y78,4))</f>
        <v>0</v>
      </c>
    </row>
    <row r="79" spans="1:26" ht="13.5" thickBot="1" x14ac:dyDescent="0.25">
      <c r="A79" s="93">
        <v>73</v>
      </c>
      <c r="B79" s="96"/>
      <c r="C79" s="113"/>
      <c r="D79" s="94"/>
      <c r="E79" s="26"/>
      <c r="F79" s="84"/>
      <c r="G79" s="20"/>
      <c r="H79" s="20"/>
      <c r="I79" s="20"/>
      <c r="J79" s="20"/>
      <c r="K79" s="20"/>
      <c r="L79" s="20"/>
      <c r="M79" s="20"/>
      <c r="N79" s="20"/>
      <c r="O79" s="42"/>
      <c r="P79" s="84">
        <f>IF((F79&gt;0),ROUND((101+1000*(LOG10($F$5)-LOG10(F79)))*$A$2,0),0)</f>
        <v>0</v>
      </c>
      <c r="Q79" s="20">
        <f>IF((G79&gt;0),ROUND((101+1000*(LOG10($G$5)-LOG10(G79)))*$A$2,0),0)</f>
        <v>0</v>
      </c>
      <c r="R79" s="20">
        <f>IF((H79&gt;0),ROUND((101+1000*(LOG10($H$5)-LOG10(H79)))*$A$2,0),0)</f>
        <v>0</v>
      </c>
      <c r="S79" s="20">
        <f>IF((I79&gt;0),ROUND((101+1000*(LOG10($I$5)-LOG10(I79)))*$A$2,0),0)</f>
        <v>0</v>
      </c>
      <c r="T79" s="20">
        <f>IF((J79&gt;0),ROUND((101+1000*(LOG10($J$5)-LOG10(J79)))*$A$2,0),0)</f>
        <v>0</v>
      </c>
      <c r="U79" s="85">
        <f>IF((K79&gt;0),ROUND((101+1000*(LOG10($K$5)-LOG10(K79)))*$A$2,0),0)</f>
        <v>0</v>
      </c>
      <c r="V79" s="21">
        <f>IF((L79&gt;0),ROUND((101+1000*(LOG10($L$5)-LOG10(L79)))*$A$2,0),0)</f>
        <v>0</v>
      </c>
      <c r="W79" s="21">
        <f>IF((M79&gt;0),ROUND((101+1000*(LOG10($M$5)-LOG10(M79)))*$A$2,0),0)</f>
        <v>0</v>
      </c>
      <c r="X79" s="20">
        <f>IF((N79&gt;0),ROUND((101+1000*(LOG10($N$5)-LOG10(N79)))*$A$2,0),0)</f>
        <v>0</v>
      </c>
      <c r="Y79" s="20">
        <f>IF((O79&gt;0),ROUND((101+1000*(LOG10($O$5)-LOG10(O79)))*$A$2,0),0)</f>
        <v>0</v>
      </c>
      <c r="Z79" s="37">
        <f>SUM(LARGE(P79:Y79,1),LARGE(P79:Y79,2),LARGE(P79:Y79,3),LARGE(P79:Y79,4))</f>
        <v>0</v>
      </c>
    </row>
    <row r="80" spans="1:26" ht="13.5" thickBot="1" x14ac:dyDescent="0.25">
      <c r="A80" s="93">
        <v>74</v>
      </c>
      <c r="B80" s="96"/>
      <c r="C80" s="113"/>
      <c r="D80" s="94"/>
      <c r="E80" s="26"/>
      <c r="F80" s="84"/>
      <c r="G80" s="20"/>
      <c r="H80" s="20"/>
      <c r="I80" s="20"/>
      <c r="J80" s="20"/>
      <c r="K80" s="20"/>
      <c r="L80" s="20"/>
      <c r="M80" s="20"/>
      <c r="N80" s="20"/>
      <c r="O80" s="42"/>
      <c r="P80" s="84">
        <f>IF((F80&gt;0),ROUND((101+1000*(LOG10($F$5)-LOG10(F80)))*$A$2,0),0)</f>
        <v>0</v>
      </c>
      <c r="Q80" s="20">
        <f>IF((G80&gt;0),ROUND((101+1000*(LOG10($G$5)-LOG10(G80)))*$A$2,0),0)</f>
        <v>0</v>
      </c>
      <c r="R80" s="20">
        <f>IF((H80&gt;0),ROUND((101+1000*(LOG10($H$5)-LOG10(H80)))*$A$2,0),0)</f>
        <v>0</v>
      </c>
      <c r="S80" s="20">
        <f>IF((I80&gt;0),ROUND((101+1000*(LOG10($I$5)-LOG10(I80)))*$A$2,0),0)</f>
        <v>0</v>
      </c>
      <c r="T80" s="20">
        <f>IF((J80&gt;0),ROUND((101+1000*(LOG10($J$5)-LOG10(J80)))*$A$2,0),0)</f>
        <v>0</v>
      </c>
      <c r="U80" s="85">
        <f>IF((K80&gt;0),ROUND((101+1000*(LOG10($K$5)-LOG10(K80)))*$A$2,0),0)</f>
        <v>0</v>
      </c>
      <c r="V80" s="21">
        <f>IF((L80&gt;0),ROUND((101+1000*(LOG10($L$5)-LOG10(L80)))*$A$2,0),0)</f>
        <v>0</v>
      </c>
      <c r="W80" s="21">
        <f>IF((M80&gt;0),ROUND((101+1000*(LOG10($M$5)-LOG10(M80)))*$A$2,0),0)</f>
        <v>0</v>
      </c>
      <c r="X80" s="20">
        <f>IF((N80&gt;0),ROUND((101+1000*(LOG10($N$5)-LOG10(N80)))*$A$2,0),0)</f>
        <v>0</v>
      </c>
      <c r="Y80" s="20">
        <f>IF((O80&gt;0),ROUND((101+1000*(LOG10($O$5)-LOG10(O80)))*$A$2,0),0)</f>
        <v>0</v>
      </c>
      <c r="Z80" s="37">
        <f>SUM(LARGE(P80:Y80,1),LARGE(P80:Y80,2),LARGE(P80:Y80,3),LARGE(P80:Y80,4))</f>
        <v>0</v>
      </c>
    </row>
    <row r="81" spans="1:26" ht="13.5" thickBot="1" x14ac:dyDescent="0.25">
      <c r="A81" s="93">
        <v>75</v>
      </c>
      <c r="B81" s="96"/>
      <c r="C81" s="113"/>
      <c r="D81" s="99"/>
      <c r="E81" s="19"/>
      <c r="F81" s="84"/>
      <c r="G81" s="20"/>
      <c r="H81" s="20"/>
      <c r="I81" s="20"/>
      <c r="J81" s="20"/>
      <c r="K81" s="20"/>
      <c r="L81" s="20"/>
      <c r="M81" s="20"/>
      <c r="N81" s="20"/>
      <c r="O81" s="42"/>
      <c r="P81" s="84">
        <f>IF((F81&gt;0),ROUND((101+1000*(LOG10($F$5)-LOG10(F81)))*$A$2,0),0)</f>
        <v>0</v>
      </c>
      <c r="Q81" s="20">
        <f>IF((G81&gt;0),ROUND((101+1000*(LOG10($G$5)-LOG10(G81)))*$A$2,0),0)</f>
        <v>0</v>
      </c>
      <c r="R81" s="20">
        <f>IF((H81&gt;0),ROUND((101+1000*(LOG10($H$5)-LOG10(H81)))*$A$2,0),0)</f>
        <v>0</v>
      </c>
      <c r="S81" s="20">
        <f>IF((I81&gt;0),ROUND((101+1000*(LOG10($I$5)-LOG10(I81)))*$A$2,0),0)</f>
        <v>0</v>
      </c>
      <c r="T81" s="20">
        <f>IF((J81&gt;0),ROUND((101+1000*(LOG10($J$5)-LOG10(J81)))*$A$2,0),0)</f>
        <v>0</v>
      </c>
      <c r="U81" s="85">
        <f>IF((K81&gt;0),ROUND((101+1000*(LOG10($K$5)-LOG10(K81)))*$A$2,0),0)</f>
        <v>0</v>
      </c>
      <c r="V81" s="21">
        <f>IF((L81&gt;0),ROUND((101+1000*(LOG10($L$5)-LOG10(L81)))*$A$2,0),0)</f>
        <v>0</v>
      </c>
      <c r="W81" s="21">
        <f>IF((M81&gt;0),ROUND((101+1000*(LOG10($M$5)-LOG10(M81)))*$A$2,0),0)</f>
        <v>0</v>
      </c>
      <c r="X81" s="20">
        <f>IF((N81&gt;0),ROUND((101+1000*(LOG10($N$5)-LOG10(N81)))*$A$2,0),0)</f>
        <v>0</v>
      </c>
      <c r="Y81" s="20">
        <f>IF((O81&gt;0),ROUND((101+1000*(LOG10($O$5)-LOG10(O81)))*$A$2,0),0)</f>
        <v>0</v>
      </c>
      <c r="Z81" s="37">
        <f>SUM(LARGE(P81:Y81,1),LARGE(P81:Y81,2),LARGE(P81:Y81,3),LARGE(P81:Y81,4))</f>
        <v>0</v>
      </c>
    </row>
    <row r="82" spans="1:26" ht="13.5" thickBot="1" x14ac:dyDescent="0.25">
      <c r="A82" s="93">
        <v>76</v>
      </c>
      <c r="B82" s="96"/>
      <c r="C82" s="113"/>
      <c r="D82" s="94"/>
      <c r="E82" s="26"/>
      <c r="F82" s="84"/>
      <c r="G82" s="20"/>
      <c r="H82" s="20"/>
      <c r="I82" s="20"/>
      <c r="J82" s="20"/>
      <c r="K82" s="20"/>
      <c r="L82" s="20"/>
      <c r="M82" s="20"/>
      <c r="N82" s="20"/>
      <c r="O82" s="42"/>
      <c r="P82" s="84">
        <f>IF((F82&gt;0),ROUND((101+1000*(LOG10($F$5)-LOG10(F82)))*$A$2,0),0)</f>
        <v>0</v>
      </c>
      <c r="Q82" s="20">
        <f>IF((G82&gt;0),ROUND((101+1000*(LOG10($G$5)-LOG10(G82)))*$A$2,0),0)</f>
        <v>0</v>
      </c>
      <c r="R82" s="20">
        <f>IF((H82&gt;0),ROUND((101+1000*(LOG10($H$5)-LOG10(H82)))*$A$2,0),0)</f>
        <v>0</v>
      </c>
      <c r="S82" s="20">
        <f>IF((I82&gt;0),ROUND((101+1000*(LOG10($I$5)-LOG10(I82)))*$A$2,0),0)</f>
        <v>0</v>
      </c>
      <c r="T82" s="20">
        <f>IF((J82&gt;0),ROUND((101+1000*(LOG10($J$5)-LOG10(J82)))*$A$2,0),0)</f>
        <v>0</v>
      </c>
      <c r="U82" s="85">
        <f>IF((K82&gt;0),ROUND((101+1000*(LOG10($K$5)-LOG10(K82)))*$A$2,0),0)</f>
        <v>0</v>
      </c>
      <c r="V82" s="21">
        <f>IF((L82&gt;0),ROUND((101+1000*(LOG10($L$5)-LOG10(L82)))*$A$2,0),0)</f>
        <v>0</v>
      </c>
      <c r="W82" s="21">
        <f>IF((M82&gt;0),ROUND((101+1000*(LOG10($M$5)-LOG10(M82)))*$A$2,0),0)</f>
        <v>0</v>
      </c>
      <c r="X82" s="20">
        <f>IF((N82&gt;0),ROUND((101+1000*(LOG10($N$5)-LOG10(N82)))*$A$2,0),0)</f>
        <v>0</v>
      </c>
      <c r="Y82" s="20">
        <f>IF((O82&gt;0),ROUND((101+1000*(LOG10($O$5)-LOG10(O82)))*$A$2,0),0)</f>
        <v>0</v>
      </c>
      <c r="Z82" s="37">
        <f>SUM(LARGE(P82:Y82,1),LARGE(P82:Y82,2),LARGE(P82:Y82,3),LARGE(P82:Y82,4))</f>
        <v>0</v>
      </c>
    </row>
    <row r="83" spans="1:26" ht="13.5" thickBot="1" x14ac:dyDescent="0.25">
      <c r="A83" s="93">
        <v>77</v>
      </c>
      <c r="B83" s="96"/>
      <c r="C83" s="113"/>
      <c r="D83" s="94"/>
      <c r="E83" s="26"/>
      <c r="F83" s="84"/>
      <c r="G83" s="20"/>
      <c r="H83" s="20"/>
      <c r="I83" s="20"/>
      <c r="J83" s="20"/>
      <c r="K83" s="20"/>
      <c r="L83" s="20"/>
      <c r="M83" s="20"/>
      <c r="N83" s="20"/>
      <c r="O83" s="42"/>
      <c r="P83" s="84">
        <f>IF((F83&gt;0),ROUND((101+1000*(LOG10($F$5)-LOG10(F83)))*$A$2,0),0)</f>
        <v>0</v>
      </c>
      <c r="Q83" s="20">
        <f>IF((G83&gt;0),ROUND((101+1000*(LOG10($G$5)-LOG10(G83)))*$A$2,0),0)</f>
        <v>0</v>
      </c>
      <c r="R83" s="20">
        <f>IF((H83&gt;0),ROUND((101+1000*(LOG10($H$5)-LOG10(H83)))*$A$2,0),0)</f>
        <v>0</v>
      </c>
      <c r="S83" s="20">
        <f>IF((I83&gt;0),ROUND((101+1000*(LOG10($I$5)-LOG10(I83)))*$A$2,0),0)</f>
        <v>0</v>
      </c>
      <c r="T83" s="20">
        <f>IF((J83&gt;0),ROUND((101+1000*(LOG10($J$5)-LOG10(J83)))*$A$2,0),0)</f>
        <v>0</v>
      </c>
      <c r="U83" s="85">
        <f>IF((K83&gt;0),ROUND((101+1000*(LOG10($K$5)-LOG10(K83)))*$A$2,0),0)</f>
        <v>0</v>
      </c>
      <c r="V83" s="21">
        <f>IF((L83&gt;0),ROUND((101+1000*(LOG10($L$5)-LOG10(L83)))*$A$2,0),0)</f>
        <v>0</v>
      </c>
      <c r="W83" s="21">
        <f>IF((M83&gt;0),ROUND((101+1000*(LOG10($M$5)-LOG10(M83)))*$A$2,0),0)</f>
        <v>0</v>
      </c>
      <c r="X83" s="20">
        <f>IF((N83&gt;0),ROUND((101+1000*(LOG10($N$5)-LOG10(N83)))*$A$2,0),0)</f>
        <v>0</v>
      </c>
      <c r="Y83" s="20">
        <f>IF((O83&gt;0),ROUND((101+1000*(LOG10($O$5)-LOG10(O83)))*$A$2,0),0)</f>
        <v>0</v>
      </c>
      <c r="Z83" s="37">
        <f>SUM(LARGE(P83:Y83,1),LARGE(P83:Y83,2),LARGE(P83:Y83,3),LARGE(P83:Y83,4))</f>
        <v>0</v>
      </c>
    </row>
    <row r="84" spans="1:26" ht="13.5" thickBot="1" x14ac:dyDescent="0.25">
      <c r="A84" s="93">
        <v>78</v>
      </c>
      <c r="B84" s="96"/>
      <c r="C84" s="113"/>
      <c r="D84" s="94"/>
      <c r="E84" s="26"/>
      <c r="F84" s="84"/>
      <c r="G84" s="20"/>
      <c r="H84" s="20"/>
      <c r="I84" s="20"/>
      <c r="J84" s="20"/>
      <c r="K84" s="20"/>
      <c r="L84" s="20"/>
      <c r="M84" s="20"/>
      <c r="N84" s="20"/>
      <c r="O84" s="42"/>
      <c r="P84" s="84">
        <f>IF((F84&gt;0),ROUND((101+1000*(LOG10($F$5)-LOG10(F84)))*$A$2,0),0)</f>
        <v>0</v>
      </c>
      <c r="Q84" s="20">
        <f>IF((G84&gt;0),ROUND((101+1000*(LOG10($G$5)-LOG10(G84)))*$A$2,0),0)</f>
        <v>0</v>
      </c>
      <c r="R84" s="20">
        <f>IF((H84&gt;0),ROUND((101+1000*(LOG10($H$5)-LOG10(H84)))*$A$2,0),0)</f>
        <v>0</v>
      </c>
      <c r="S84" s="20">
        <f>IF((I84&gt;0),ROUND((101+1000*(LOG10($I$5)-LOG10(I84)))*$A$2,0),0)</f>
        <v>0</v>
      </c>
      <c r="T84" s="20">
        <f>IF((J84&gt;0),ROUND((101+1000*(LOG10($J$5)-LOG10(J84)))*$A$2,0),0)</f>
        <v>0</v>
      </c>
      <c r="U84" s="85">
        <f>IF((K84&gt;0),ROUND((101+1000*(LOG10($K$5)-LOG10(K84)))*$A$2,0),0)</f>
        <v>0</v>
      </c>
      <c r="V84" s="21">
        <f>IF((L84&gt;0),ROUND((101+1000*(LOG10($L$5)-LOG10(L84)))*$A$2,0),0)</f>
        <v>0</v>
      </c>
      <c r="W84" s="21">
        <f>IF((M84&gt;0),ROUND((101+1000*(LOG10($M$5)-LOG10(M84)))*$A$2,0),0)</f>
        <v>0</v>
      </c>
      <c r="X84" s="20">
        <f>IF((N84&gt;0),ROUND((101+1000*(LOG10($N$5)-LOG10(N84)))*$A$2,0),0)</f>
        <v>0</v>
      </c>
      <c r="Y84" s="20">
        <f>IF((O84&gt;0),ROUND((101+1000*(LOG10($O$5)-LOG10(O84)))*$A$2,0),0)</f>
        <v>0</v>
      </c>
      <c r="Z84" s="37">
        <f>SUM(LARGE(P84:Y84,1),LARGE(P84:Y84,2),LARGE(P84:Y84,3),LARGE(P84:Y84,4))</f>
        <v>0</v>
      </c>
    </row>
    <row r="85" spans="1:26" ht="13.5" thickBot="1" x14ac:dyDescent="0.25">
      <c r="A85" s="93">
        <v>79</v>
      </c>
      <c r="B85" s="96"/>
      <c r="C85" s="113"/>
      <c r="D85" s="94"/>
      <c r="E85" s="26"/>
      <c r="F85" s="84"/>
      <c r="G85" s="20"/>
      <c r="H85" s="20"/>
      <c r="I85" s="20"/>
      <c r="J85" s="20"/>
      <c r="K85" s="20"/>
      <c r="L85" s="20"/>
      <c r="M85" s="20"/>
      <c r="N85" s="20"/>
      <c r="O85" s="42"/>
      <c r="P85" s="84">
        <f>IF((F85&gt;0),ROUND((101+1000*(LOG10($F$5)-LOG10(F85)))*$A$2,0),0)</f>
        <v>0</v>
      </c>
      <c r="Q85" s="20">
        <f>IF((G85&gt;0),ROUND((101+1000*(LOG10($G$5)-LOG10(G85)))*$A$2,0),0)</f>
        <v>0</v>
      </c>
      <c r="R85" s="20">
        <f>IF((H85&gt;0),ROUND((101+1000*(LOG10($H$5)-LOG10(H85)))*$A$2,0),0)</f>
        <v>0</v>
      </c>
      <c r="S85" s="20">
        <f>IF((I85&gt;0),ROUND((101+1000*(LOG10($I$5)-LOG10(I85)))*$A$2,0),0)</f>
        <v>0</v>
      </c>
      <c r="T85" s="20">
        <f>IF((J85&gt;0),ROUND((101+1000*(LOG10($J$5)-LOG10(J85)))*$A$2,0),0)</f>
        <v>0</v>
      </c>
      <c r="U85" s="85">
        <f>IF((K85&gt;0),ROUND((101+1000*(LOG10($K$5)-LOG10(K85)))*$A$2,0),0)</f>
        <v>0</v>
      </c>
      <c r="V85" s="21">
        <f>IF((L85&gt;0),ROUND((101+1000*(LOG10($L$5)-LOG10(L85)))*$A$2,0),0)</f>
        <v>0</v>
      </c>
      <c r="W85" s="21">
        <f>IF((M85&gt;0),ROUND((101+1000*(LOG10($M$5)-LOG10(M85)))*$A$2,0),0)</f>
        <v>0</v>
      </c>
      <c r="X85" s="20">
        <f>IF((N85&gt;0),ROUND((101+1000*(LOG10($N$5)-LOG10(N85)))*$A$2,0),0)</f>
        <v>0</v>
      </c>
      <c r="Y85" s="20">
        <f>IF((O85&gt;0),ROUND((101+1000*(LOG10($O$5)-LOG10(O85)))*$A$2,0),0)</f>
        <v>0</v>
      </c>
      <c r="Z85" s="37">
        <f>SUM(LARGE(P85:Y85,1),LARGE(P85:Y85,2),LARGE(P85:Y85,3),LARGE(P85:Y85,4))</f>
        <v>0</v>
      </c>
    </row>
    <row r="86" spans="1:26" ht="13.5" thickBot="1" x14ac:dyDescent="0.25">
      <c r="A86" s="93">
        <v>80</v>
      </c>
      <c r="B86" s="96"/>
      <c r="C86" s="113"/>
      <c r="D86" s="99"/>
      <c r="E86" s="19"/>
      <c r="F86" s="84"/>
      <c r="G86" s="20"/>
      <c r="H86" s="20"/>
      <c r="I86" s="20"/>
      <c r="J86" s="20"/>
      <c r="K86" s="20"/>
      <c r="L86" s="20"/>
      <c r="M86" s="20"/>
      <c r="N86" s="20"/>
      <c r="O86" s="42"/>
      <c r="P86" s="84">
        <f>IF((F86&gt;0),ROUND((101+1000*(LOG10($F$5)-LOG10(F86)))*$A$2,0),0)</f>
        <v>0</v>
      </c>
      <c r="Q86" s="20">
        <f>IF((G86&gt;0),ROUND((101+1000*(LOG10($G$5)-LOG10(G86)))*$A$2,0),0)</f>
        <v>0</v>
      </c>
      <c r="R86" s="20">
        <f>IF((H86&gt;0),ROUND((101+1000*(LOG10($H$5)-LOG10(H86)))*$A$2,0),0)</f>
        <v>0</v>
      </c>
      <c r="S86" s="20">
        <f>IF((I86&gt;0),ROUND((101+1000*(LOG10($I$5)-LOG10(I86)))*$A$2,0),0)</f>
        <v>0</v>
      </c>
      <c r="T86" s="20">
        <f>IF((J86&gt;0),ROUND((101+1000*(LOG10($J$5)-LOG10(J86)))*$A$2,0),0)</f>
        <v>0</v>
      </c>
      <c r="U86" s="85">
        <f>IF((K86&gt;0),ROUND((101+1000*(LOG10($K$5)-LOG10(K86)))*$A$2,0),0)</f>
        <v>0</v>
      </c>
      <c r="V86" s="21">
        <f>IF((L86&gt;0),ROUND((101+1000*(LOG10($L$5)-LOG10(L86)))*$A$2,0),0)</f>
        <v>0</v>
      </c>
      <c r="W86" s="21">
        <f>IF((M86&gt;0),ROUND((101+1000*(LOG10($M$5)-LOG10(M86)))*$A$2,0),0)</f>
        <v>0</v>
      </c>
      <c r="X86" s="20">
        <f>IF((N86&gt;0),ROUND((101+1000*(LOG10($N$5)-LOG10(N86)))*$A$2,0),0)</f>
        <v>0</v>
      </c>
      <c r="Y86" s="20">
        <f>IF((O86&gt;0),ROUND((101+1000*(LOG10($O$5)-LOG10(O86)))*$A$2,0),0)</f>
        <v>0</v>
      </c>
      <c r="Z86" s="37">
        <f>SUM(LARGE(P86:Y86,1),LARGE(P86:Y86,2),LARGE(P86:Y86,3),LARGE(P86:Y86,4))</f>
        <v>0</v>
      </c>
    </row>
    <row r="87" spans="1:26" ht="13.5" thickBot="1" x14ac:dyDescent="0.25">
      <c r="A87" s="93">
        <v>81</v>
      </c>
      <c r="B87" s="96"/>
      <c r="C87" s="113"/>
      <c r="D87" s="94"/>
      <c r="E87" s="26"/>
      <c r="F87" s="84"/>
      <c r="G87" s="20"/>
      <c r="H87" s="20"/>
      <c r="I87" s="20"/>
      <c r="J87" s="20"/>
      <c r="K87" s="20"/>
      <c r="L87" s="20"/>
      <c r="M87" s="20"/>
      <c r="N87" s="20"/>
      <c r="O87" s="42"/>
      <c r="P87" s="84">
        <f>IF((F87&gt;0),ROUND((101+1000*(LOG10($F$5)-LOG10(F87)))*$A$2,0),0)</f>
        <v>0</v>
      </c>
      <c r="Q87" s="20">
        <f>IF((G87&gt;0),ROUND((101+1000*(LOG10($G$5)-LOG10(G87)))*$A$2,0),0)</f>
        <v>0</v>
      </c>
      <c r="R87" s="20">
        <f>IF((H87&gt;0),ROUND((101+1000*(LOG10($H$5)-LOG10(H87)))*$A$2,0),0)</f>
        <v>0</v>
      </c>
      <c r="S87" s="20">
        <f>IF((I87&gt;0),ROUND((101+1000*(LOG10($I$5)-LOG10(I87)))*$A$2,0),0)</f>
        <v>0</v>
      </c>
      <c r="T87" s="20">
        <f>IF((J87&gt;0),ROUND((101+1000*(LOG10($J$5)-LOG10(J87)))*$A$2,0),0)</f>
        <v>0</v>
      </c>
      <c r="U87" s="85">
        <f>IF((K87&gt;0),ROUND((101+1000*(LOG10($K$5)-LOG10(K87)))*$A$2,0),0)</f>
        <v>0</v>
      </c>
      <c r="V87" s="21">
        <f>IF((L87&gt;0),ROUND((101+1000*(LOG10($L$5)-LOG10(L87)))*$A$2,0),0)</f>
        <v>0</v>
      </c>
      <c r="W87" s="21">
        <f>IF((M87&gt;0),ROUND((101+1000*(LOG10($M$5)-LOG10(M87)))*$A$2,0),0)</f>
        <v>0</v>
      </c>
      <c r="X87" s="20">
        <f>IF((N87&gt;0),ROUND((101+1000*(LOG10($N$5)-LOG10(N87)))*$A$2,0),0)</f>
        <v>0</v>
      </c>
      <c r="Y87" s="20">
        <f>IF((O87&gt;0),ROUND((101+1000*(LOG10($O$5)-LOG10(O87)))*$A$2,0),0)</f>
        <v>0</v>
      </c>
      <c r="Z87" s="37">
        <f>SUM(LARGE(P87:Y87,1),LARGE(P87:Y87,2),LARGE(P87:Y87,3),LARGE(P87:Y87,4))</f>
        <v>0</v>
      </c>
    </row>
    <row r="88" spans="1:26" x14ac:dyDescent="0.2">
      <c r="A88" s="93">
        <v>82</v>
      </c>
      <c r="B88" s="96"/>
      <c r="C88" s="113"/>
      <c r="D88" s="94"/>
      <c r="E88" s="26"/>
      <c r="F88" s="84"/>
      <c r="G88" s="20"/>
      <c r="H88" s="20"/>
      <c r="I88" s="20"/>
      <c r="J88" s="20"/>
      <c r="K88" s="20"/>
      <c r="L88" s="20"/>
      <c r="M88" s="20"/>
      <c r="N88" s="20"/>
      <c r="O88" s="42"/>
      <c r="P88" s="84">
        <f>IF((F88&gt;0),ROUND((101+1000*(LOG10($F$5)-LOG10(F88)))*$A$2,0),0)</f>
        <v>0</v>
      </c>
      <c r="Q88" s="20">
        <f>IF((G88&gt;0),ROUND((101+1000*(LOG10($G$5)-LOG10(G88)))*$A$2,0),0)</f>
        <v>0</v>
      </c>
      <c r="R88" s="20">
        <f>IF((H88&gt;0),ROUND((101+1000*(LOG10($H$5)-LOG10(H88)))*$A$2,0),0)</f>
        <v>0</v>
      </c>
      <c r="S88" s="20">
        <f>IF((I88&gt;0),ROUND((101+1000*(LOG10($I$5)-LOG10(I88)))*$A$2,0),0)</f>
        <v>0</v>
      </c>
      <c r="T88" s="20">
        <f>IF((J88&gt;0),ROUND((101+1000*(LOG10($J$5)-LOG10(J88)))*$A$2,0),0)</f>
        <v>0</v>
      </c>
      <c r="U88" s="85">
        <f>IF((K88&gt;0),ROUND((101+1000*(LOG10($K$5)-LOG10(K88)))*$A$2,0),0)</f>
        <v>0</v>
      </c>
      <c r="V88" s="21">
        <f>IF((L88&gt;0),ROUND((101+1000*(LOG10($L$5)-LOG10(L88)))*$A$2,0),0)</f>
        <v>0</v>
      </c>
      <c r="W88" s="21">
        <f>IF((M88&gt;0),ROUND((101+1000*(LOG10($M$5)-LOG10(M88)))*$A$2,0),0)</f>
        <v>0</v>
      </c>
      <c r="X88" s="20">
        <f>IF((N88&gt;0),ROUND((101+1000*(LOG10($N$5)-LOG10(N88)))*$A$2,0),0)</f>
        <v>0</v>
      </c>
      <c r="Y88" s="20">
        <f>IF((O88&gt;0),ROUND((101+1000*(LOG10($O$5)-LOG10(O88)))*$A$2,0),0)</f>
        <v>0</v>
      </c>
      <c r="Z88" s="37">
        <f>SUM(LARGE(P88:Y88,1),LARGE(P88:Y88,2),LARGE(P88:Y88,3),LARGE(P88:Y88,4))</f>
        <v>0</v>
      </c>
    </row>
  </sheetData>
  <sortState xmlns:xlrd2="http://schemas.microsoft.com/office/spreadsheetml/2017/richdata2" ref="B7:Z89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4"/>
  <dimension ref="A1:O36"/>
  <sheetViews>
    <sheetView workbookViewId="0">
      <selection activeCell="E13" sqref="E13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>
        <v>1607</v>
      </c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26">
        <v>1</v>
      </c>
      <c r="C2" s="126" t="s">
        <v>94</v>
      </c>
      <c r="D2" s="126" t="s">
        <v>25</v>
      </c>
      <c r="E2" s="126" t="s">
        <v>26</v>
      </c>
      <c r="F2" s="126">
        <v>2004</v>
      </c>
      <c r="G2" s="126" t="s">
        <v>323</v>
      </c>
      <c r="H2" s="126">
        <v>4</v>
      </c>
      <c r="I2" s="126">
        <v>9963</v>
      </c>
      <c r="L2" s="98"/>
      <c r="M2" s="98"/>
      <c r="N2" s="98"/>
    </row>
    <row r="3" spans="1:15" ht="12.75" customHeight="1" x14ac:dyDescent="0.25">
      <c r="A3" s="12">
        <v>2</v>
      </c>
      <c r="B3" s="126">
        <v>2</v>
      </c>
      <c r="C3" s="126" t="s">
        <v>99</v>
      </c>
      <c r="D3" s="126" t="s">
        <v>45</v>
      </c>
      <c r="E3" s="126" t="s">
        <v>46</v>
      </c>
      <c r="F3" s="126">
        <v>2006</v>
      </c>
      <c r="G3" s="126" t="s">
        <v>476</v>
      </c>
      <c r="H3" s="126">
        <v>8</v>
      </c>
      <c r="I3" s="126">
        <v>7855</v>
      </c>
      <c r="L3" s="98"/>
      <c r="M3" s="98"/>
      <c r="N3" s="98"/>
    </row>
    <row r="4" spans="1:15" ht="12.75" customHeight="1" x14ac:dyDescent="0.25">
      <c r="A4" s="12">
        <v>3</v>
      </c>
      <c r="B4" s="126">
        <v>3</v>
      </c>
      <c r="C4" s="126" t="s">
        <v>93</v>
      </c>
      <c r="D4" s="126" t="s">
        <v>28</v>
      </c>
      <c r="E4" s="126" t="s">
        <v>29</v>
      </c>
      <c r="F4" s="126">
        <v>2005</v>
      </c>
      <c r="G4" s="126" t="s">
        <v>477</v>
      </c>
      <c r="H4" s="126">
        <v>9</v>
      </c>
      <c r="I4" s="126">
        <v>6623</v>
      </c>
      <c r="L4" s="98"/>
      <c r="M4" s="98"/>
      <c r="N4" s="98"/>
    </row>
    <row r="5" spans="1:15" ht="12.75" customHeight="1" x14ac:dyDescent="0.25">
      <c r="A5" s="12">
        <v>4</v>
      </c>
      <c r="B5" s="126">
        <v>4</v>
      </c>
      <c r="C5" s="126" t="s">
        <v>348</v>
      </c>
      <c r="D5" s="126" t="s">
        <v>349</v>
      </c>
      <c r="E5" s="126" t="s">
        <v>32</v>
      </c>
      <c r="F5" s="126">
        <v>2006</v>
      </c>
      <c r="G5" s="126" t="s">
        <v>478</v>
      </c>
      <c r="H5" s="126">
        <v>11</v>
      </c>
      <c r="I5" s="126">
        <v>5748</v>
      </c>
      <c r="L5" s="98"/>
      <c r="M5" s="98"/>
      <c r="N5" s="98"/>
    </row>
    <row r="6" spans="1:15" ht="12.75" customHeight="1" x14ac:dyDescent="0.25">
      <c r="A6" s="12">
        <v>5</v>
      </c>
      <c r="B6" s="126">
        <v>5</v>
      </c>
      <c r="C6" s="126" t="s">
        <v>97</v>
      </c>
      <c r="D6" s="126" t="s">
        <v>35</v>
      </c>
      <c r="E6" s="126" t="s">
        <v>36</v>
      </c>
      <c r="F6" s="126">
        <v>2005</v>
      </c>
      <c r="G6" s="126" t="s">
        <v>479</v>
      </c>
      <c r="H6" s="126">
        <v>14</v>
      </c>
      <c r="I6" s="126">
        <v>5070</v>
      </c>
      <c r="L6" s="98"/>
      <c r="M6" s="98"/>
      <c r="N6" s="98"/>
    </row>
    <row r="7" spans="1:15" ht="12.75" customHeight="1" x14ac:dyDescent="0.25">
      <c r="A7" s="12">
        <v>6</v>
      </c>
      <c r="B7" s="126">
        <v>6</v>
      </c>
      <c r="C7" s="126" t="s">
        <v>100</v>
      </c>
      <c r="D7" s="126" t="s">
        <v>40</v>
      </c>
      <c r="E7" s="126" t="s">
        <v>41</v>
      </c>
      <c r="F7" s="126">
        <v>2004</v>
      </c>
      <c r="G7" s="126" t="s">
        <v>480</v>
      </c>
      <c r="H7" s="126">
        <v>17</v>
      </c>
      <c r="I7" s="126">
        <v>4515</v>
      </c>
      <c r="L7" s="98"/>
      <c r="M7" s="98"/>
      <c r="N7" s="98"/>
    </row>
    <row r="8" spans="1:15" ht="12.75" customHeight="1" x14ac:dyDescent="0.25">
      <c r="A8" s="12">
        <v>7</v>
      </c>
      <c r="B8" s="126">
        <v>7</v>
      </c>
      <c r="C8" s="126" t="s">
        <v>98</v>
      </c>
      <c r="D8" s="126" t="s">
        <v>37</v>
      </c>
      <c r="E8" s="126" t="s">
        <v>113</v>
      </c>
      <c r="F8" s="126">
        <v>2004</v>
      </c>
      <c r="G8" s="126" t="s">
        <v>481</v>
      </c>
      <c r="H8" s="126">
        <v>24</v>
      </c>
      <c r="I8" s="126">
        <v>4047</v>
      </c>
      <c r="L8" s="98"/>
      <c r="M8" s="98"/>
      <c r="N8" s="98"/>
    </row>
    <row r="9" spans="1:15" ht="12.75" customHeight="1" x14ac:dyDescent="0.25">
      <c r="A9" s="12">
        <v>8</v>
      </c>
      <c r="B9" s="126">
        <v>8</v>
      </c>
      <c r="C9" s="126" t="s">
        <v>96</v>
      </c>
      <c r="D9" s="126" t="s">
        <v>38</v>
      </c>
      <c r="E9" s="126" t="s">
        <v>39</v>
      </c>
      <c r="F9" s="126">
        <v>2006</v>
      </c>
      <c r="G9" s="126" t="s">
        <v>482</v>
      </c>
      <c r="H9" s="126">
        <v>32</v>
      </c>
      <c r="I9" s="126">
        <v>3641</v>
      </c>
      <c r="L9" s="98"/>
      <c r="M9" s="98"/>
      <c r="N9" s="98"/>
    </row>
    <row r="10" spans="1:15" ht="12.75" customHeight="1" x14ac:dyDescent="0.25">
      <c r="A10" s="12">
        <v>9</v>
      </c>
      <c r="B10" s="126">
        <v>9</v>
      </c>
      <c r="C10" s="126" t="s">
        <v>358</v>
      </c>
      <c r="D10" s="126" t="s">
        <v>72</v>
      </c>
      <c r="E10" s="126" t="s">
        <v>73</v>
      </c>
      <c r="F10" s="126">
        <v>2005</v>
      </c>
      <c r="G10" s="126" t="s">
        <v>483</v>
      </c>
      <c r="H10" s="126">
        <v>33</v>
      </c>
      <c r="I10" s="126">
        <v>3283</v>
      </c>
      <c r="L10" s="98"/>
      <c r="M10" s="98"/>
      <c r="N10" s="98"/>
    </row>
    <row r="11" spans="1:15" ht="12.75" customHeight="1" x14ac:dyDescent="0.25">
      <c r="A11" s="12">
        <v>10</v>
      </c>
      <c r="B11" s="126">
        <v>10</v>
      </c>
      <c r="C11" s="126" t="s">
        <v>105</v>
      </c>
      <c r="D11" s="126" t="s">
        <v>55</v>
      </c>
      <c r="E11" s="126" t="s">
        <v>56</v>
      </c>
      <c r="F11" s="126">
        <v>2007</v>
      </c>
      <c r="G11" s="126" t="s">
        <v>484</v>
      </c>
      <c r="H11" s="126">
        <v>34</v>
      </c>
      <c r="I11" s="126">
        <v>2963</v>
      </c>
      <c r="L11" s="98"/>
      <c r="M11" s="98"/>
      <c r="N11" s="98"/>
    </row>
    <row r="12" spans="1:15" ht="12.75" customHeight="1" x14ac:dyDescent="0.25">
      <c r="A12" s="12">
        <v>11</v>
      </c>
      <c r="B12" s="126">
        <v>11</v>
      </c>
      <c r="C12" s="126" t="s">
        <v>437</v>
      </c>
      <c r="D12" s="126" t="s">
        <v>331</v>
      </c>
      <c r="E12" s="126" t="s">
        <v>332</v>
      </c>
      <c r="F12" s="126">
        <v>2005</v>
      </c>
      <c r="G12" s="126" t="s">
        <v>485</v>
      </c>
      <c r="H12" s="126">
        <v>37</v>
      </c>
      <c r="I12" s="126">
        <v>2673</v>
      </c>
      <c r="L12" s="98"/>
      <c r="M12" s="98"/>
      <c r="N12" s="98"/>
    </row>
    <row r="13" spans="1:15" ht="12.75" customHeight="1" x14ac:dyDescent="0.25">
      <c r="A13" s="12">
        <v>12</v>
      </c>
      <c r="B13" s="126">
        <v>12</v>
      </c>
      <c r="C13" s="126" t="s">
        <v>486</v>
      </c>
      <c r="D13" s="126" t="s">
        <v>59</v>
      </c>
      <c r="E13" s="126" t="s">
        <v>60</v>
      </c>
      <c r="F13" s="126">
        <v>2005</v>
      </c>
      <c r="G13" s="126" t="s">
        <v>487</v>
      </c>
      <c r="H13" s="126">
        <v>38</v>
      </c>
      <c r="I13" s="126">
        <v>2408</v>
      </c>
      <c r="L13" s="98"/>
      <c r="M13" s="98"/>
      <c r="N13" s="98"/>
    </row>
    <row r="14" spans="1:15" ht="12.75" customHeight="1" x14ac:dyDescent="0.25">
      <c r="A14" s="12">
        <v>13</v>
      </c>
      <c r="B14" s="126">
        <v>13</v>
      </c>
      <c r="C14" s="126" t="s">
        <v>114</v>
      </c>
      <c r="D14" s="126" t="s">
        <v>351</v>
      </c>
      <c r="E14" s="126" t="s">
        <v>65</v>
      </c>
      <c r="F14" s="126">
        <v>2005</v>
      </c>
      <c r="G14" s="126" t="s">
        <v>488</v>
      </c>
      <c r="H14" s="126">
        <v>40</v>
      </c>
      <c r="I14" s="126">
        <v>2165</v>
      </c>
      <c r="L14" s="98"/>
      <c r="M14" s="98"/>
      <c r="N14" s="98"/>
    </row>
    <row r="15" spans="1:15" ht="12.75" customHeight="1" x14ac:dyDescent="0.25">
      <c r="A15" s="12">
        <v>14</v>
      </c>
      <c r="B15" s="126">
        <v>14</v>
      </c>
      <c r="C15" s="126" t="s">
        <v>103</v>
      </c>
      <c r="D15" s="126" t="s">
        <v>57</v>
      </c>
      <c r="E15" s="126" t="s">
        <v>58</v>
      </c>
      <c r="F15" s="126">
        <v>2006</v>
      </c>
      <c r="G15" s="126" t="s">
        <v>489</v>
      </c>
      <c r="H15" s="126">
        <v>40</v>
      </c>
      <c r="I15" s="126">
        <v>1940</v>
      </c>
      <c r="L15" s="98"/>
      <c r="M15" s="98"/>
      <c r="N15" s="98"/>
    </row>
    <row r="16" spans="1:15" ht="12.75" customHeight="1" x14ac:dyDescent="0.25">
      <c r="A16" s="12">
        <v>15</v>
      </c>
      <c r="B16" s="126">
        <v>15</v>
      </c>
      <c r="C16" s="126" t="s">
        <v>106</v>
      </c>
      <c r="D16" s="126" t="s">
        <v>63</v>
      </c>
      <c r="E16" s="126" t="s">
        <v>64</v>
      </c>
      <c r="F16" s="126">
        <v>2006</v>
      </c>
      <c r="G16" s="126" t="s">
        <v>490</v>
      </c>
      <c r="H16" s="126">
        <v>46</v>
      </c>
      <c r="I16" s="126">
        <v>1730</v>
      </c>
      <c r="L16" s="98"/>
      <c r="M16" s="98"/>
      <c r="N16" s="98"/>
    </row>
    <row r="17" spans="1:14" ht="12.75" customHeight="1" x14ac:dyDescent="0.25">
      <c r="A17" s="12">
        <v>16</v>
      </c>
      <c r="B17" s="126">
        <v>16</v>
      </c>
      <c r="C17" s="126" t="s">
        <v>104</v>
      </c>
      <c r="D17" s="126" t="s">
        <v>53</v>
      </c>
      <c r="E17" s="126" t="s">
        <v>54</v>
      </c>
      <c r="F17" s="126">
        <v>2005</v>
      </c>
      <c r="G17" s="126" t="s">
        <v>491</v>
      </c>
      <c r="H17" s="126">
        <v>46</v>
      </c>
      <c r="I17" s="126">
        <v>1534</v>
      </c>
      <c r="J17" s="98"/>
      <c r="K17" s="98"/>
      <c r="L17" s="98"/>
      <c r="M17" s="98"/>
      <c r="N17" s="98"/>
    </row>
    <row r="18" spans="1:14" ht="12.75" customHeight="1" x14ac:dyDescent="0.25">
      <c r="A18" s="12">
        <v>17</v>
      </c>
      <c r="B18" s="126">
        <v>17</v>
      </c>
      <c r="C18" s="126" t="s">
        <v>101</v>
      </c>
      <c r="D18" s="126" t="s">
        <v>48</v>
      </c>
      <c r="E18" s="126" t="s">
        <v>49</v>
      </c>
      <c r="F18" s="126">
        <v>2006</v>
      </c>
      <c r="G18" s="126" t="s">
        <v>492</v>
      </c>
      <c r="H18" s="126">
        <v>48</v>
      </c>
      <c r="I18" s="126">
        <v>1349</v>
      </c>
      <c r="J18" s="98"/>
      <c r="K18" s="98"/>
      <c r="L18" s="98"/>
      <c r="M18" s="98"/>
      <c r="N18" s="98"/>
    </row>
    <row r="19" spans="1:14" ht="12.75" customHeight="1" x14ac:dyDescent="0.25">
      <c r="A19" s="12">
        <v>18</v>
      </c>
      <c r="B19" s="126">
        <v>18</v>
      </c>
      <c r="C19" s="126" t="s">
        <v>325</v>
      </c>
      <c r="D19" s="126" t="s">
        <v>326</v>
      </c>
      <c r="E19" s="126" t="s">
        <v>327</v>
      </c>
      <c r="F19" s="126">
        <v>2007</v>
      </c>
      <c r="G19" s="126" t="s">
        <v>493</v>
      </c>
      <c r="H19" s="126">
        <v>51</v>
      </c>
      <c r="I19" s="126">
        <v>1176</v>
      </c>
      <c r="J19" s="98"/>
      <c r="K19" s="98"/>
      <c r="L19" s="98"/>
      <c r="M19" s="98"/>
      <c r="N19" s="98"/>
    </row>
    <row r="20" spans="1:14" ht="12.75" customHeight="1" x14ac:dyDescent="0.25">
      <c r="A20" s="12" t="s">
        <v>115</v>
      </c>
      <c r="B20" s="126">
        <v>19</v>
      </c>
      <c r="C20" s="126" t="s">
        <v>365</v>
      </c>
      <c r="D20" s="126" t="s">
        <v>366</v>
      </c>
      <c r="E20" s="126" t="s">
        <v>367</v>
      </c>
      <c r="F20" s="126">
        <v>2008</v>
      </c>
      <c r="G20" s="126" t="s">
        <v>494</v>
      </c>
      <c r="H20" s="126">
        <v>53</v>
      </c>
      <c r="I20" s="126">
        <v>1011</v>
      </c>
      <c r="J20" s="98"/>
      <c r="K20" s="98"/>
      <c r="L20" s="98"/>
      <c r="M20" s="98"/>
      <c r="N20" s="98"/>
    </row>
    <row r="21" spans="1:14" ht="12.75" customHeight="1" x14ac:dyDescent="0.25">
      <c r="A21" s="12">
        <v>19</v>
      </c>
      <c r="B21" s="126">
        <v>20</v>
      </c>
      <c r="C21" s="126" t="s">
        <v>110</v>
      </c>
      <c r="D21" s="126" t="s">
        <v>70</v>
      </c>
      <c r="E21" s="126" t="s">
        <v>71</v>
      </c>
      <c r="F21" s="126">
        <v>2008</v>
      </c>
      <c r="G21" s="126" t="s">
        <v>495</v>
      </c>
      <c r="H21" s="126">
        <v>55</v>
      </c>
      <c r="I21" s="126">
        <v>855</v>
      </c>
      <c r="J21" s="98"/>
      <c r="K21" s="98"/>
      <c r="L21" s="98"/>
      <c r="M21" s="98"/>
      <c r="N21" s="98"/>
    </row>
    <row r="22" spans="1:14" ht="12.75" customHeight="1" x14ac:dyDescent="0.25">
      <c r="A22" t="s">
        <v>115</v>
      </c>
      <c r="B22" s="126">
        <v>21</v>
      </c>
      <c r="C22" s="126" t="s">
        <v>474</v>
      </c>
      <c r="D22" s="126" t="s">
        <v>336</v>
      </c>
      <c r="E22" s="126" t="s">
        <v>337</v>
      </c>
      <c r="F22" s="126">
        <v>2010</v>
      </c>
      <c r="G22" s="126" t="s">
        <v>496</v>
      </c>
      <c r="H22" s="126">
        <v>66</v>
      </c>
      <c r="I22" s="126">
        <v>707</v>
      </c>
      <c r="J22" s="98"/>
      <c r="K22" s="98"/>
      <c r="L22" s="98"/>
      <c r="M22" s="98"/>
      <c r="N22" s="98"/>
    </row>
    <row r="23" spans="1:14" ht="12.75" customHeight="1" x14ac:dyDescent="0.2">
      <c r="A23" s="12"/>
      <c r="J23" s="98"/>
      <c r="K23" s="98"/>
      <c r="L23" s="98"/>
      <c r="M23" s="98"/>
      <c r="N23" s="98"/>
    </row>
    <row r="24" spans="1:14" ht="12.75" customHeight="1" x14ac:dyDescent="0.2">
      <c r="A24" s="12"/>
      <c r="J24" s="98"/>
      <c r="K24" s="98"/>
      <c r="L24" s="98"/>
      <c r="M24" s="98"/>
      <c r="N24" s="98"/>
    </row>
    <row r="25" spans="1:14" ht="12.75" customHeight="1" x14ac:dyDescent="0.2">
      <c r="A25" s="12"/>
      <c r="J25" s="98"/>
      <c r="K25" s="98"/>
      <c r="L25" s="98"/>
      <c r="M25" s="98"/>
      <c r="N25" s="98"/>
    </row>
    <row r="26" spans="1:14" ht="12.75" customHeight="1" x14ac:dyDescent="0.2">
      <c r="A26" s="13"/>
      <c r="J26" s="98"/>
      <c r="K26" s="98"/>
      <c r="L26" s="98"/>
      <c r="M26" s="98"/>
      <c r="N26" s="98"/>
    </row>
    <row r="27" spans="1:14" ht="12.75" customHeight="1" x14ac:dyDescent="0.2">
      <c r="A27" s="5"/>
      <c r="J27" s="98"/>
      <c r="K27" s="98"/>
      <c r="L27" s="98"/>
      <c r="M27" s="98"/>
      <c r="N27" s="98"/>
    </row>
    <row r="28" spans="1:14" ht="12.75" customHeight="1" x14ac:dyDescent="0.2">
      <c r="A28" s="5"/>
      <c r="J28" s="98"/>
      <c r="K28" s="98"/>
      <c r="L28" s="98"/>
      <c r="M28" s="98"/>
      <c r="N28" s="98"/>
    </row>
    <row r="29" spans="1:14" ht="12.75" customHeight="1" x14ac:dyDescent="0.2">
      <c r="A29" s="5"/>
      <c r="I29" s="98"/>
      <c r="J29" s="98"/>
      <c r="K29" s="98"/>
      <c r="L29" s="98"/>
      <c r="M29" s="98"/>
      <c r="N29" s="98"/>
    </row>
    <row r="30" spans="1:14" ht="12.75" customHeight="1" x14ac:dyDescent="0.2">
      <c r="A30" s="5"/>
      <c r="I30" s="98"/>
      <c r="J30" s="98"/>
      <c r="K30" s="98"/>
      <c r="L30" s="98"/>
      <c r="M30" s="98"/>
      <c r="N30" s="98"/>
    </row>
    <row r="31" spans="1:14" ht="12.75" customHeight="1" x14ac:dyDescent="0.2">
      <c r="A31" s="5"/>
      <c r="I31" s="98"/>
      <c r="J31" s="98"/>
      <c r="K31" s="98"/>
      <c r="L31" s="98"/>
      <c r="M31" s="98"/>
      <c r="N31" s="98"/>
    </row>
    <row r="32" spans="1:14" ht="12.75" customHeight="1" x14ac:dyDescent="0.2">
      <c r="A32" s="5"/>
      <c r="I32" s="98"/>
      <c r="J32" s="98"/>
      <c r="K32" s="98"/>
      <c r="L32" s="98"/>
      <c r="M32" s="98"/>
      <c r="N32" s="98"/>
    </row>
    <row r="33" spans="1:14" ht="12.75" customHeight="1" x14ac:dyDescent="0.2">
      <c r="A33" s="5"/>
      <c r="I33" s="98"/>
      <c r="J33" s="98"/>
      <c r="K33" s="98"/>
      <c r="L33" s="98"/>
      <c r="M33" s="98"/>
      <c r="N33" s="98"/>
    </row>
    <row r="34" spans="1:14" ht="12.75" customHeight="1" x14ac:dyDescent="0.2">
      <c r="A34" s="5"/>
      <c r="I34" s="98"/>
      <c r="J34" s="98"/>
      <c r="K34" s="98"/>
      <c r="L34" s="98"/>
      <c r="M34" s="98"/>
      <c r="N34" s="98"/>
    </row>
    <row r="35" spans="1:14" ht="12.75" customHeight="1" x14ac:dyDescent="0.2">
      <c r="A35" s="5"/>
      <c r="I35" s="98"/>
      <c r="J35" s="98"/>
      <c r="K35" s="98"/>
      <c r="L35" s="98"/>
      <c r="M35" s="98"/>
      <c r="N35" s="98"/>
    </row>
    <row r="36" spans="1:14" ht="12.75" customHeight="1" x14ac:dyDescent="0.2">
      <c r="I36" s="98"/>
      <c r="J36" s="98"/>
      <c r="K36" s="98"/>
      <c r="L36" s="98"/>
      <c r="M36" s="98"/>
      <c r="N36" s="98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>
        <v>2110</v>
      </c>
      <c r="B1" s="77" t="s">
        <v>88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5">
      <c r="A2" s="12">
        <v>1</v>
      </c>
      <c r="B2" s="123">
        <v>1</v>
      </c>
      <c r="C2" s="123" t="s">
        <v>93</v>
      </c>
      <c r="D2" s="123" t="s">
        <v>28</v>
      </c>
      <c r="E2" s="123" t="s">
        <v>29</v>
      </c>
      <c r="F2" s="123">
        <v>2005</v>
      </c>
      <c r="G2" s="123" t="s">
        <v>378</v>
      </c>
      <c r="H2" s="123">
        <v>6</v>
      </c>
      <c r="I2" s="123">
        <v>2838</v>
      </c>
    </row>
    <row r="3" spans="1:15" ht="12.75" customHeight="1" x14ac:dyDescent="0.25">
      <c r="A3" s="12">
        <v>2</v>
      </c>
      <c r="B3" s="123">
        <v>2</v>
      </c>
      <c r="C3" s="123" t="s">
        <v>97</v>
      </c>
      <c r="D3" s="123" t="s">
        <v>35</v>
      </c>
      <c r="E3" s="123" t="s">
        <v>36</v>
      </c>
      <c r="F3" s="123">
        <v>2005</v>
      </c>
      <c r="G3" s="123" t="s">
        <v>379</v>
      </c>
      <c r="H3" s="123">
        <v>12</v>
      </c>
      <c r="I3" s="123">
        <v>1935</v>
      </c>
    </row>
    <row r="4" spans="1:15" ht="12.75" customHeight="1" x14ac:dyDescent="0.25">
      <c r="A4" s="12">
        <v>3</v>
      </c>
      <c r="B4" s="123">
        <v>3</v>
      </c>
      <c r="C4" s="123" t="s">
        <v>358</v>
      </c>
      <c r="D4" s="123" t="s">
        <v>72</v>
      </c>
      <c r="E4" s="123" t="s">
        <v>73</v>
      </c>
      <c r="F4" s="123">
        <v>2005</v>
      </c>
      <c r="G4" s="123" t="s">
        <v>380</v>
      </c>
      <c r="H4" s="123">
        <v>16</v>
      </c>
      <c r="I4" s="123">
        <v>1407</v>
      </c>
    </row>
    <row r="5" spans="1:15" ht="12.75" customHeight="1" x14ac:dyDescent="0.25">
      <c r="A5" s="12">
        <v>4</v>
      </c>
      <c r="B5" s="123">
        <v>4</v>
      </c>
      <c r="C5" s="123" t="s">
        <v>104</v>
      </c>
      <c r="D5" s="123" t="s">
        <v>53</v>
      </c>
      <c r="E5" s="123" t="s">
        <v>54</v>
      </c>
      <c r="F5" s="123">
        <v>2005</v>
      </c>
      <c r="G5" s="123" t="s">
        <v>381</v>
      </c>
      <c r="H5" s="123">
        <v>24</v>
      </c>
      <c r="I5" s="123">
        <v>1032</v>
      </c>
    </row>
    <row r="6" spans="1:15" ht="12.75" customHeight="1" x14ac:dyDescent="0.25">
      <c r="A6" s="12">
        <v>5</v>
      </c>
      <c r="B6" s="123">
        <v>5</v>
      </c>
      <c r="C6" s="123" t="s">
        <v>102</v>
      </c>
      <c r="D6" s="123" t="s">
        <v>50</v>
      </c>
      <c r="E6" s="123" t="s">
        <v>51</v>
      </c>
      <c r="F6" s="123">
        <v>2007</v>
      </c>
      <c r="G6" s="123" t="s">
        <v>382</v>
      </c>
      <c r="H6" s="123">
        <v>25</v>
      </c>
      <c r="I6" s="123">
        <v>741</v>
      </c>
    </row>
    <row r="7" spans="1:15" ht="12.75" customHeight="1" x14ac:dyDescent="0.25">
      <c r="A7" s="12">
        <v>6</v>
      </c>
      <c r="B7" s="123">
        <v>6</v>
      </c>
      <c r="C7" s="123" t="s">
        <v>110</v>
      </c>
      <c r="D7" s="123" t="s">
        <v>70</v>
      </c>
      <c r="E7" s="123" t="s">
        <v>71</v>
      </c>
      <c r="F7" s="123">
        <v>2008</v>
      </c>
      <c r="G7" s="123" t="s">
        <v>383</v>
      </c>
      <c r="H7" s="123">
        <v>35</v>
      </c>
      <c r="I7" s="123">
        <v>504</v>
      </c>
    </row>
    <row r="8" spans="1:15" ht="12.75" customHeight="1" x14ac:dyDescent="0.25">
      <c r="A8" s="12" t="s">
        <v>613</v>
      </c>
      <c r="B8" s="123">
        <v>7</v>
      </c>
      <c r="C8" s="123" t="s">
        <v>109</v>
      </c>
      <c r="D8" s="123" t="s">
        <v>319</v>
      </c>
      <c r="E8" s="123" t="s">
        <v>320</v>
      </c>
      <c r="F8" s="123">
        <v>2007</v>
      </c>
      <c r="G8" s="123" t="s">
        <v>384</v>
      </c>
      <c r="H8" s="123">
        <v>41</v>
      </c>
      <c r="I8" s="123">
        <v>303</v>
      </c>
    </row>
    <row r="9" spans="1:15" ht="12.75" customHeight="1" x14ac:dyDescent="0.2">
      <c r="A9" s="12"/>
      <c r="B9" s="104"/>
      <c r="C9" s="104"/>
      <c r="D9" s="104"/>
      <c r="E9" s="104"/>
      <c r="F9" s="104"/>
      <c r="G9" s="104"/>
      <c r="H9" s="104"/>
      <c r="I9" s="104"/>
    </row>
    <row r="10" spans="1:15" ht="12.75" customHeight="1" x14ac:dyDescent="0.2">
      <c r="A10" s="12"/>
      <c r="B10" s="104"/>
      <c r="C10" s="104"/>
      <c r="D10" s="104"/>
      <c r="E10" s="104"/>
      <c r="F10" s="104"/>
      <c r="G10" s="104"/>
      <c r="H10" s="104"/>
      <c r="I10" s="104"/>
    </row>
    <row r="11" spans="1:15" ht="12.75" customHeight="1" x14ac:dyDescent="0.2">
      <c r="A11" s="12"/>
      <c r="B11" s="104"/>
      <c r="C11" s="104"/>
      <c r="D11" s="104"/>
      <c r="E11" s="104"/>
      <c r="F11" s="104"/>
      <c r="G11" s="104"/>
      <c r="H11" s="104"/>
      <c r="I11" s="104"/>
    </row>
    <row r="12" spans="1:15" ht="12.75" customHeight="1" x14ac:dyDescent="0.2">
      <c r="A12" s="121"/>
      <c r="B12" s="104"/>
      <c r="C12" s="104"/>
      <c r="D12" s="104"/>
      <c r="E12" s="104"/>
      <c r="F12" s="104"/>
      <c r="G12" s="104"/>
      <c r="H12" s="104"/>
      <c r="I12" s="104"/>
    </row>
    <row r="13" spans="1:15" ht="12.75" customHeight="1" x14ac:dyDescent="0.2">
      <c r="A13" s="121"/>
      <c r="B13" s="104"/>
      <c r="C13" s="104"/>
      <c r="D13" s="104"/>
      <c r="E13" s="104"/>
      <c r="F13" s="104"/>
      <c r="G13" s="104"/>
      <c r="H13" s="104"/>
      <c r="I13" s="104"/>
    </row>
    <row r="14" spans="1:15" ht="12.75" customHeight="1" x14ac:dyDescent="0.2">
      <c r="A14" s="121"/>
      <c r="B14" s="104"/>
      <c r="C14" s="104"/>
      <c r="D14" s="104"/>
      <c r="E14" s="104"/>
      <c r="F14" s="104"/>
      <c r="G14" s="104"/>
      <c r="H14" s="104"/>
      <c r="I14" s="104"/>
    </row>
    <row r="15" spans="1:15" ht="12.75" customHeight="1" x14ac:dyDescent="0.2">
      <c r="A15" s="12"/>
      <c r="B15" s="104"/>
      <c r="C15" s="104"/>
      <c r="D15" s="104"/>
      <c r="E15" s="104"/>
      <c r="F15" s="104"/>
      <c r="G15" s="104"/>
      <c r="H15" s="104"/>
      <c r="I15" s="104"/>
    </row>
    <row r="16" spans="1:15" ht="12.75" customHeight="1" x14ac:dyDescent="0.2">
      <c r="A16" s="12"/>
      <c r="B16" s="104"/>
      <c r="C16" s="104"/>
      <c r="D16" s="104"/>
      <c r="E16" s="104"/>
      <c r="F16" s="104"/>
      <c r="G16" s="104"/>
      <c r="H16" s="104"/>
      <c r="I16" s="104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8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>
        <v>2001</v>
      </c>
      <c r="B1" s="77" t="s">
        <v>87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5">
      <c r="A2" s="12" t="s">
        <v>115</v>
      </c>
      <c r="B2" s="125">
        <v>1</v>
      </c>
      <c r="C2" s="125" t="s">
        <v>329</v>
      </c>
      <c r="D2" s="125" t="s">
        <v>328</v>
      </c>
      <c r="E2" s="125" t="s">
        <v>330</v>
      </c>
      <c r="F2" s="125">
        <v>2004</v>
      </c>
      <c r="G2" s="125" t="s">
        <v>409</v>
      </c>
      <c r="H2" s="125">
        <v>9</v>
      </c>
      <c r="I2" s="125">
        <v>11765</v>
      </c>
    </row>
    <row r="3" spans="1:15" ht="12.75" customHeight="1" x14ac:dyDescent="0.25">
      <c r="A3" s="12">
        <v>1</v>
      </c>
      <c r="B3" s="125">
        <v>2</v>
      </c>
      <c r="C3" s="125" t="s">
        <v>95</v>
      </c>
      <c r="D3" s="125" t="s">
        <v>33</v>
      </c>
      <c r="E3" s="125" t="s">
        <v>34</v>
      </c>
      <c r="F3" s="125">
        <v>2005</v>
      </c>
      <c r="G3" s="125" t="s">
        <v>410</v>
      </c>
      <c r="H3" s="125">
        <v>10</v>
      </c>
      <c r="I3" s="125">
        <v>9658</v>
      </c>
    </row>
    <row r="4" spans="1:15" ht="12.75" customHeight="1" x14ac:dyDescent="0.25">
      <c r="A4" s="12">
        <v>2</v>
      </c>
      <c r="B4" s="125">
        <v>3</v>
      </c>
      <c r="C4" s="125" t="s">
        <v>93</v>
      </c>
      <c r="D4" s="125" t="s">
        <v>28</v>
      </c>
      <c r="E4" s="125" t="s">
        <v>29</v>
      </c>
      <c r="F4" s="125">
        <v>2005</v>
      </c>
      <c r="G4" s="125" t="s">
        <v>411</v>
      </c>
      <c r="H4" s="125">
        <v>14</v>
      </c>
      <c r="I4" s="125">
        <v>8426</v>
      </c>
    </row>
    <row r="5" spans="1:15" ht="12.75" customHeight="1" x14ac:dyDescent="0.25">
      <c r="A5" s="12" t="s">
        <v>115</v>
      </c>
      <c r="B5" s="125">
        <v>4</v>
      </c>
      <c r="C5" s="125" t="s">
        <v>316</v>
      </c>
      <c r="D5" s="125" t="s">
        <v>317</v>
      </c>
      <c r="E5" s="125" t="s">
        <v>318</v>
      </c>
      <c r="F5" s="125">
        <v>2004</v>
      </c>
      <c r="G5" s="125" t="s">
        <v>412</v>
      </c>
      <c r="H5" s="125">
        <v>23</v>
      </c>
      <c r="I5" s="125">
        <v>7551</v>
      </c>
    </row>
    <row r="6" spans="1:15" ht="12.75" customHeight="1" x14ac:dyDescent="0.25">
      <c r="A6" s="12" t="s">
        <v>115</v>
      </c>
      <c r="B6" s="125">
        <v>5</v>
      </c>
      <c r="C6" s="125" t="s">
        <v>413</v>
      </c>
      <c r="D6" s="125" t="s">
        <v>414</v>
      </c>
      <c r="E6" s="125" t="s">
        <v>415</v>
      </c>
      <c r="F6" s="125">
        <v>2006</v>
      </c>
      <c r="G6" s="125" t="s">
        <v>416</v>
      </c>
      <c r="H6" s="125">
        <v>26</v>
      </c>
      <c r="I6" s="125">
        <v>6873</v>
      </c>
    </row>
    <row r="7" spans="1:15" ht="12.75" customHeight="1" x14ac:dyDescent="0.25">
      <c r="A7" s="12">
        <v>3</v>
      </c>
      <c r="B7" s="125">
        <v>6</v>
      </c>
      <c r="C7" s="125" t="s">
        <v>97</v>
      </c>
      <c r="D7" s="125" t="s">
        <v>35</v>
      </c>
      <c r="E7" s="125" t="s">
        <v>36</v>
      </c>
      <c r="F7" s="125">
        <v>2005</v>
      </c>
      <c r="G7" s="125" t="s">
        <v>417</v>
      </c>
      <c r="H7" s="125">
        <v>27</v>
      </c>
      <c r="I7" s="125">
        <v>6318</v>
      </c>
    </row>
    <row r="8" spans="1:15" ht="12.75" customHeight="1" x14ac:dyDescent="0.25">
      <c r="A8" s="12">
        <v>4</v>
      </c>
      <c r="B8" s="125">
        <v>7</v>
      </c>
      <c r="C8" s="125" t="s">
        <v>99</v>
      </c>
      <c r="D8" s="125" t="s">
        <v>45</v>
      </c>
      <c r="E8" s="125" t="s">
        <v>46</v>
      </c>
      <c r="F8" s="125">
        <v>2006</v>
      </c>
      <c r="G8" s="125" t="s">
        <v>418</v>
      </c>
      <c r="H8" s="125">
        <v>30</v>
      </c>
      <c r="I8" s="125">
        <v>5850</v>
      </c>
    </row>
    <row r="9" spans="1:15" ht="12.75" customHeight="1" x14ac:dyDescent="0.25">
      <c r="A9" s="12">
        <v>5</v>
      </c>
      <c r="B9" s="125">
        <v>8</v>
      </c>
      <c r="C9" s="125" t="s">
        <v>100</v>
      </c>
      <c r="D9" s="125" t="s">
        <v>40</v>
      </c>
      <c r="E9" s="125" t="s">
        <v>41</v>
      </c>
      <c r="F9" s="125">
        <v>2004</v>
      </c>
      <c r="G9" s="125" t="s">
        <v>419</v>
      </c>
      <c r="H9" s="125">
        <v>37</v>
      </c>
      <c r="I9" s="125">
        <v>5444</v>
      </c>
    </row>
    <row r="10" spans="1:15" ht="12.75" customHeight="1" x14ac:dyDescent="0.25">
      <c r="A10" s="12">
        <v>6</v>
      </c>
      <c r="B10" s="125">
        <v>9</v>
      </c>
      <c r="C10" s="125" t="s">
        <v>96</v>
      </c>
      <c r="D10" s="125" t="s">
        <v>38</v>
      </c>
      <c r="E10" s="125" t="s">
        <v>39</v>
      </c>
      <c r="F10" s="125">
        <v>2006</v>
      </c>
      <c r="G10" s="125" t="s">
        <v>420</v>
      </c>
      <c r="H10" s="125">
        <v>42</v>
      </c>
      <c r="I10" s="125">
        <v>5086</v>
      </c>
    </row>
    <row r="11" spans="1:15" ht="12.75" customHeight="1" x14ac:dyDescent="0.25">
      <c r="A11" s="12" t="s">
        <v>115</v>
      </c>
      <c r="B11" s="125">
        <v>10</v>
      </c>
      <c r="C11" s="125" t="s">
        <v>421</v>
      </c>
      <c r="D11" s="125" t="s">
        <v>422</v>
      </c>
      <c r="E11" s="125" t="s">
        <v>423</v>
      </c>
      <c r="F11" s="125">
        <v>2005</v>
      </c>
      <c r="G11" s="125" t="s">
        <v>424</v>
      </c>
      <c r="H11" s="125">
        <v>50</v>
      </c>
      <c r="I11" s="125">
        <v>4765</v>
      </c>
    </row>
    <row r="12" spans="1:15" ht="12.75" customHeight="1" x14ac:dyDescent="0.25">
      <c r="A12" s="121">
        <v>7</v>
      </c>
      <c r="B12" s="125">
        <v>11</v>
      </c>
      <c r="C12" s="125" t="s">
        <v>98</v>
      </c>
      <c r="D12" s="125" t="s">
        <v>37</v>
      </c>
      <c r="E12" s="125" t="s">
        <v>113</v>
      </c>
      <c r="F12" s="125">
        <v>2004</v>
      </c>
      <c r="G12" s="125" t="s">
        <v>425</v>
      </c>
      <c r="H12" s="125">
        <v>51</v>
      </c>
      <c r="I12" s="125">
        <v>4476</v>
      </c>
    </row>
    <row r="13" spans="1:15" ht="12.75" customHeight="1" x14ac:dyDescent="0.25">
      <c r="A13" s="121" t="s">
        <v>115</v>
      </c>
      <c r="B13" s="125">
        <v>12</v>
      </c>
      <c r="C13" s="125" t="s">
        <v>426</v>
      </c>
      <c r="D13" s="125" t="s">
        <v>427</v>
      </c>
      <c r="E13" s="125" t="s">
        <v>428</v>
      </c>
      <c r="F13" s="125">
        <v>2005</v>
      </c>
      <c r="G13" s="125" t="s">
        <v>429</v>
      </c>
      <c r="H13" s="125">
        <v>60</v>
      </c>
      <c r="I13" s="125">
        <v>4211</v>
      </c>
    </row>
    <row r="14" spans="1:15" ht="12.75" customHeight="1" x14ac:dyDescent="0.25">
      <c r="A14" s="121">
        <v>8</v>
      </c>
      <c r="B14" s="125">
        <v>13</v>
      </c>
      <c r="C14" s="125" t="s">
        <v>358</v>
      </c>
      <c r="D14" s="125" t="s">
        <v>72</v>
      </c>
      <c r="E14" s="125" t="s">
        <v>73</v>
      </c>
      <c r="F14" s="125">
        <v>2005</v>
      </c>
      <c r="G14" s="125" t="s">
        <v>430</v>
      </c>
      <c r="H14" s="125">
        <v>68</v>
      </c>
      <c r="I14" s="125">
        <v>3968</v>
      </c>
    </row>
    <row r="15" spans="1:15" ht="12.75" customHeight="1" x14ac:dyDescent="0.25">
      <c r="A15" s="12">
        <v>9</v>
      </c>
      <c r="B15" s="125">
        <v>14</v>
      </c>
      <c r="C15" s="125" t="s">
        <v>106</v>
      </c>
      <c r="D15" s="125" t="s">
        <v>63</v>
      </c>
      <c r="E15" s="125" t="s">
        <v>64</v>
      </c>
      <c r="F15" s="125">
        <v>2006</v>
      </c>
      <c r="G15" s="125" t="s">
        <v>431</v>
      </c>
      <c r="H15" s="125">
        <v>71</v>
      </c>
      <c r="I15" s="125">
        <v>3743</v>
      </c>
    </row>
    <row r="16" spans="1:15" ht="12.75" customHeight="1" x14ac:dyDescent="0.25">
      <c r="A16" s="12">
        <v>10</v>
      </c>
      <c r="B16" s="125">
        <v>15</v>
      </c>
      <c r="C16" s="125" t="s">
        <v>114</v>
      </c>
      <c r="D16" s="125" t="s">
        <v>351</v>
      </c>
      <c r="E16" s="125" t="s">
        <v>65</v>
      </c>
      <c r="F16" s="125">
        <v>2005</v>
      </c>
      <c r="G16" s="125" t="s">
        <v>432</v>
      </c>
      <c r="H16" s="125">
        <v>73</v>
      </c>
      <c r="I16" s="125">
        <v>3533</v>
      </c>
    </row>
    <row r="17" spans="1:15" ht="12.75" customHeight="1" x14ac:dyDescent="0.25">
      <c r="A17" s="12">
        <v>11</v>
      </c>
      <c r="B17" s="125">
        <v>16</v>
      </c>
      <c r="C17" s="125" t="s">
        <v>108</v>
      </c>
      <c r="D17" s="125" t="s">
        <v>42</v>
      </c>
      <c r="E17" s="125" t="s">
        <v>43</v>
      </c>
      <c r="F17" s="125">
        <v>2004</v>
      </c>
      <c r="G17" s="125" t="s">
        <v>433</v>
      </c>
      <c r="H17" s="125">
        <v>81</v>
      </c>
      <c r="I17" s="125">
        <v>3337</v>
      </c>
    </row>
    <row r="18" spans="1:15" ht="12.75" customHeight="1" x14ac:dyDescent="0.25">
      <c r="A18" s="12">
        <v>12</v>
      </c>
      <c r="B18" s="125">
        <v>17</v>
      </c>
      <c r="C18" s="125" t="s">
        <v>103</v>
      </c>
      <c r="D18" s="125" t="s">
        <v>57</v>
      </c>
      <c r="E18" s="125" t="s">
        <v>58</v>
      </c>
      <c r="F18" s="125">
        <v>2006</v>
      </c>
      <c r="G18" s="125" t="s">
        <v>434</v>
      </c>
      <c r="H18" s="125">
        <v>84</v>
      </c>
      <c r="I18" s="125">
        <v>3152</v>
      </c>
    </row>
    <row r="19" spans="1:15" ht="12.75" customHeight="1" x14ac:dyDescent="0.25">
      <c r="A19" s="12" t="s">
        <v>115</v>
      </c>
      <c r="B19" s="125">
        <v>18</v>
      </c>
      <c r="C19" s="125" t="s">
        <v>435</v>
      </c>
      <c r="D19" s="125" t="s">
        <v>333</v>
      </c>
      <c r="E19" s="125" t="s">
        <v>334</v>
      </c>
      <c r="F19" s="125">
        <v>2005</v>
      </c>
      <c r="G19" s="125" t="s">
        <v>436</v>
      </c>
      <c r="H19" s="125">
        <v>84</v>
      </c>
      <c r="I19" s="125">
        <v>2979</v>
      </c>
    </row>
    <row r="20" spans="1:15" ht="12.75" customHeight="1" x14ac:dyDescent="0.25">
      <c r="A20" s="12">
        <v>13</v>
      </c>
      <c r="B20" s="125">
        <v>19</v>
      </c>
      <c r="C20" s="125" t="s">
        <v>437</v>
      </c>
      <c r="D20" s="125" t="s">
        <v>331</v>
      </c>
      <c r="E20" s="125" t="s">
        <v>332</v>
      </c>
      <c r="F20" s="125">
        <v>2005</v>
      </c>
      <c r="G20" s="125" t="s">
        <v>438</v>
      </c>
      <c r="H20" s="125">
        <v>90</v>
      </c>
      <c r="I20" s="125">
        <v>2814</v>
      </c>
    </row>
    <row r="21" spans="1:15" ht="12.75" customHeight="1" x14ac:dyDescent="0.25">
      <c r="A21" s="12">
        <v>14</v>
      </c>
      <c r="B21" s="125">
        <v>20</v>
      </c>
      <c r="C21" s="125" t="s">
        <v>104</v>
      </c>
      <c r="D21" s="125" t="s">
        <v>53</v>
      </c>
      <c r="E21" s="125" t="s">
        <v>54</v>
      </c>
      <c r="F21" s="125">
        <v>2005</v>
      </c>
      <c r="G21" s="125" t="s">
        <v>439</v>
      </c>
      <c r="H21" s="125">
        <v>94</v>
      </c>
      <c r="I21" s="125">
        <v>2658</v>
      </c>
    </row>
    <row r="22" spans="1:15" ht="12.75" customHeight="1" x14ac:dyDescent="0.25">
      <c r="A22" s="12" t="s">
        <v>115</v>
      </c>
      <c r="B22" s="125">
        <v>21</v>
      </c>
      <c r="C22" s="125" t="s">
        <v>440</v>
      </c>
      <c r="D22" s="125" t="s">
        <v>441</v>
      </c>
      <c r="E22" s="125" t="s">
        <v>442</v>
      </c>
      <c r="F22" s="125">
        <v>2010</v>
      </c>
      <c r="G22" s="125" t="s">
        <v>443</v>
      </c>
      <c r="H22" s="125">
        <v>96</v>
      </c>
      <c r="I22" s="125">
        <v>2510</v>
      </c>
    </row>
    <row r="23" spans="1:15" ht="12.75" customHeight="1" x14ac:dyDescent="0.25">
      <c r="A23" s="12">
        <v>15</v>
      </c>
      <c r="B23" s="125">
        <v>22</v>
      </c>
      <c r="C23" s="125" t="s">
        <v>444</v>
      </c>
      <c r="D23" s="125" t="s">
        <v>59</v>
      </c>
      <c r="E23" s="125" t="s">
        <v>60</v>
      </c>
      <c r="F23" s="125">
        <v>2005</v>
      </c>
      <c r="G23" s="125" t="s">
        <v>445</v>
      </c>
      <c r="H23" s="125">
        <v>98</v>
      </c>
      <c r="I23" s="125">
        <v>2369</v>
      </c>
    </row>
    <row r="24" spans="1:15" ht="12.75" customHeight="1" x14ac:dyDescent="0.25">
      <c r="A24" s="12">
        <v>16</v>
      </c>
      <c r="B24" s="125">
        <v>23</v>
      </c>
      <c r="C24" s="125" t="s">
        <v>101</v>
      </c>
      <c r="D24" s="125" t="s">
        <v>48</v>
      </c>
      <c r="E24" s="125" t="s">
        <v>49</v>
      </c>
      <c r="F24" s="125">
        <v>2006</v>
      </c>
      <c r="G24" s="125" t="s">
        <v>446</v>
      </c>
      <c r="H24" s="125">
        <v>103</v>
      </c>
      <c r="I24" s="125">
        <v>2233</v>
      </c>
    </row>
    <row r="25" spans="1:15" ht="12.75" customHeight="1" x14ac:dyDescent="0.25">
      <c r="A25" s="12" t="s">
        <v>115</v>
      </c>
      <c r="B25" s="125">
        <v>24</v>
      </c>
      <c r="C25" s="125" t="s">
        <v>447</v>
      </c>
      <c r="D25" s="125" t="s">
        <v>448</v>
      </c>
      <c r="E25" s="125" t="s">
        <v>449</v>
      </c>
      <c r="F25" s="125">
        <v>2006</v>
      </c>
      <c r="G25" s="125" t="s">
        <v>450</v>
      </c>
      <c r="H25" s="125">
        <v>104</v>
      </c>
      <c r="I25" s="125">
        <v>2104</v>
      </c>
    </row>
    <row r="26" spans="1:15" ht="12.75" customHeight="1" x14ac:dyDescent="0.25">
      <c r="A26" s="12" t="s">
        <v>115</v>
      </c>
      <c r="B26" s="125">
        <v>25</v>
      </c>
      <c r="C26" s="125" t="s">
        <v>451</v>
      </c>
      <c r="D26" s="125" t="s">
        <v>452</v>
      </c>
      <c r="E26" s="125" t="s">
        <v>453</v>
      </c>
      <c r="F26" s="125">
        <v>2010</v>
      </c>
      <c r="G26" s="125" t="s">
        <v>454</v>
      </c>
      <c r="H26" s="125">
        <v>107</v>
      </c>
      <c r="I26" s="125">
        <v>1980</v>
      </c>
    </row>
    <row r="27" spans="1:15" ht="12.75" customHeight="1" x14ac:dyDescent="0.25">
      <c r="A27" s="12">
        <v>17</v>
      </c>
      <c r="B27" s="125">
        <v>26</v>
      </c>
      <c r="C27" s="125" t="s">
        <v>105</v>
      </c>
      <c r="D27" s="125" t="s">
        <v>55</v>
      </c>
      <c r="E27" s="125" t="s">
        <v>56</v>
      </c>
      <c r="F27" s="125">
        <v>2007</v>
      </c>
      <c r="G27" s="125" t="s">
        <v>455</v>
      </c>
      <c r="H27" s="125">
        <v>107</v>
      </c>
      <c r="I27" s="125">
        <v>1861</v>
      </c>
    </row>
    <row r="28" spans="1:15" ht="12.75" customHeight="1" x14ac:dyDescent="0.25">
      <c r="A28" s="12">
        <v>18</v>
      </c>
      <c r="B28" s="125">
        <v>27</v>
      </c>
      <c r="C28" s="125" t="s">
        <v>102</v>
      </c>
      <c r="D28" s="125" t="s">
        <v>50</v>
      </c>
      <c r="E28" s="125" t="s">
        <v>51</v>
      </c>
      <c r="F28" s="125">
        <v>2007</v>
      </c>
      <c r="G28" s="125" t="s">
        <v>456</v>
      </c>
      <c r="H28" s="125">
        <v>121</v>
      </c>
      <c r="I28" s="125">
        <v>1746</v>
      </c>
    </row>
    <row r="29" spans="1:15" ht="12.75" customHeight="1" x14ac:dyDescent="0.25">
      <c r="A29" s="12" t="s">
        <v>115</v>
      </c>
      <c r="B29" s="125">
        <v>28</v>
      </c>
      <c r="C29" s="125" t="s">
        <v>457</v>
      </c>
      <c r="D29" s="125" t="s">
        <v>458</v>
      </c>
      <c r="E29" s="125" t="s">
        <v>459</v>
      </c>
      <c r="F29" s="125">
        <v>2000</v>
      </c>
      <c r="G29" s="125" t="s">
        <v>460</v>
      </c>
      <c r="H29" s="125">
        <v>127</v>
      </c>
      <c r="I29" s="125">
        <v>1635</v>
      </c>
    </row>
    <row r="30" spans="1:15" ht="12.75" customHeight="1" x14ac:dyDescent="0.25">
      <c r="A30" s="12" t="s">
        <v>115</v>
      </c>
      <c r="B30" s="125">
        <v>29</v>
      </c>
      <c r="C30" s="125" t="s">
        <v>365</v>
      </c>
      <c r="D30" s="125" t="s">
        <v>366</v>
      </c>
      <c r="E30" s="125" t="s">
        <v>367</v>
      </c>
      <c r="F30" s="125">
        <v>2008</v>
      </c>
      <c r="G30" s="125" t="s">
        <v>461</v>
      </c>
      <c r="H30" s="125">
        <v>141</v>
      </c>
      <c r="I30" s="125">
        <v>1529</v>
      </c>
    </row>
    <row r="31" spans="1:15" ht="12.75" customHeight="1" x14ac:dyDescent="0.25">
      <c r="A31" s="12" t="s">
        <v>115</v>
      </c>
      <c r="B31" s="125">
        <v>30</v>
      </c>
      <c r="C31" s="125" t="s">
        <v>374</v>
      </c>
      <c r="D31" s="125" t="s">
        <v>375</v>
      </c>
      <c r="E31" s="125" t="s">
        <v>376</v>
      </c>
      <c r="F31" s="125">
        <v>2008</v>
      </c>
      <c r="G31" s="125" t="s">
        <v>462</v>
      </c>
      <c r="H31" s="125">
        <v>144</v>
      </c>
      <c r="I31" s="125">
        <v>1426</v>
      </c>
      <c r="J31" s="14"/>
      <c r="K31" s="11"/>
      <c r="L31" s="11"/>
      <c r="M31" s="11"/>
      <c r="N31" s="14"/>
      <c r="O31" s="14"/>
    </row>
    <row r="32" spans="1:15" ht="12.75" customHeight="1" x14ac:dyDescent="0.25">
      <c r="A32" s="12" t="s">
        <v>115</v>
      </c>
      <c r="B32" s="125">
        <v>31</v>
      </c>
      <c r="C32" s="125" t="s">
        <v>400</v>
      </c>
      <c r="D32" s="125" t="s">
        <v>371</v>
      </c>
      <c r="E32" s="125" t="s">
        <v>372</v>
      </c>
      <c r="F32" s="125">
        <v>2006</v>
      </c>
      <c r="G32" s="125" t="s">
        <v>463</v>
      </c>
      <c r="H32" s="125">
        <v>155</v>
      </c>
      <c r="I32" s="125">
        <v>1326</v>
      </c>
      <c r="J32" s="14"/>
      <c r="K32" s="11"/>
      <c r="L32" s="11"/>
      <c r="M32" s="11"/>
      <c r="N32" s="14"/>
      <c r="O32" s="14"/>
    </row>
    <row r="33" spans="1:15" ht="12.75" customHeight="1" x14ac:dyDescent="0.25">
      <c r="A33" s="12">
        <v>19</v>
      </c>
      <c r="B33" s="125">
        <v>32</v>
      </c>
      <c r="C33" s="125" t="s">
        <v>110</v>
      </c>
      <c r="D33" s="125" t="s">
        <v>70</v>
      </c>
      <c r="E33" s="125" t="s">
        <v>71</v>
      </c>
      <c r="F33" s="125">
        <v>2008</v>
      </c>
      <c r="G33" s="125" t="s">
        <v>464</v>
      </c>
      <c r="H33" s="125">
        <v>156</v>
      </c>
      <c r="I33" s="125">
        <v>1229</v>
      </c>
      <c r="J33" s="14"/>
      <c r="K33" s="11"/>
      <c r="L33" s="11"/>
      <c r="M33" s="11"/>
      <c r="N33" s="14"/>
      <c r="O33" s="14"/>
    </row>
    <row r="34" spans="1:15" ht="12.75" customHeight="1" x14ac:dyDescent="0.25">
      <c r="A34" s="12">
        <v>20</v>
      </c>
      <c r="B34" s="125">
        <v>33</v>
      </c>
      <c r="C34" s="125" t="s">
        <v>111</v>
      </c>
      <c r="D34" s="125" t="s">
        <v>66</v>
      </c>
      <c r="E34" s="125" t="s">
        <v>67</v>
      </c>
      <c r="F34" s="125">
        <v>2008</v>
      </c>
      <c r="G34" s="125" t="s">
        <v>465</v>
      </c>
      <c r="H34" s="125">
        <v>161</v>
      </c>
      <c r="I34" s="125">
        <v>1136</v>
      </c>
      <c r="J34" s="14"/>
      <c r="K34" s="11"/>
      <c r="L34" s="11"/>
      <c r="M34" s="11"/>
      <c r="N34" s="14"/>
      <c r="O34" s="14"/>
    </row>
    <row r="35" spans="1:15" ht="12.75" customHeight="1" x14ac:dyDescent="0.25">
      <c r="A35" s="12">
        <v>21</v>
      </c>
      <c r="B35" s="125">
        <v>34</v>
      </c>
      <c r="C35" s="125" t="s">
        <v>325</v>
      </c>
      <c r="D35" s="125" t="s">
        <v>326</v>
      </c>
      <c r="E35" s="125" t="s">
        <v>327</v>
      </c>
      <c r="F35" s="125">
        <v>2007</v>
      </c>
      <c r="G35" s="125" t="s">
        <v>466</v>
      </c>
      <c r="H35" s="125">
        <v>163</v>
      </c>
      <c r="I35" s="125">
        <v>1045</v>
      </c>
      <c r="J35" s="14"/>
      <c r="K35" s="11"/>
      <c r="L35" s="11"/>
      <c r="M35" s="11"/>
      <c r="N35" s="14"/>
      <c r="O35" s="14"/>
    </row>
    <row r="36" spans="1:15" ht="12.75" customHeight="1" x14ac:dyDescent="0.25">
      <c r="A36" s="12" t="s">
        <v>115</v>
      </c>
      <c r="B36" s="125">
        <v>35</v>
      </c>
      <c r="C36" s="125" t="s">
        <v>467</v>
      </c>
      <c r="D36" s="125" t="s">
        <v>319</v>
      </c>
      <c r="E36" s="125" t="s">
        <v>320</v>
      </c>
      <c r="F36" s="125">
        <v>2007</v>
      </c>
      <c r="G36" s="125" t="s">
        <v>468</v>
      </c>
      <c r="H36" s="125">
        <v>166</v>
      </c>
      <c r="I36" s="125">
        <v>957</v>
      </c>
      <c r="J36" s="14"/>
      <c r="K36" s="11"/>
      <c r="L36" s="11"/>
      <c r="M36" s="11"/>
      <c r="N36" s="14"/>
      <c r="O36" s="14"/>
    </row>
    <row r="37" spans="1:15" ht="12.75" customHeight="1" x14ac:dyDescent="0.25">
      <c r="A37" s="12">
        <v>22</v>
      </c>
      <c r="B37" s="125">
        <v>36</v>
      </c>
      <c r="C37" s="125" t="s">
        <v>112</v>
      </c>
      <c r="D37" s="125" t="s">
        <v>74</v>
      </c>
      <c r="E37" s="125" t="s">
        <v>75</v>
      </c>
      <c r="F37" s="125">
        <v>2010</v>
      </c>
      <c r="G37" s="125" t="s">
        <v>469</v>
      </c>
      <c r="H37" s="125">
        <v>169</v>
      </c>
      <c r="I37" s="125">
        <v>871</v>
      </c>
      <c r="J37" s="14"/>
      <c r="K37" s="11"/>
      <c r="L37" s="11"/>
      <c r="M37" s="11"/>
      <c r="N37" s="14"/>
      <c r="O37" s="14"/>
    </row>
    <row r="38" spans="1:15" ht="12.75" customHeight="1" x14ac:dyDescent="0.25">
      <c r="A38" s="12">
        <v>23</v>
      </c>
      <c r="B38" s="125">
        <v>37</v>
      </c>
      <c r="C38" s="125" t="s">
        <v>470</v>
      </c>
      <c r="D38" s="125" t="s">
        <v>471</v>
      </c>
      <c r="E38" s="125" t="s">
        <v>472</v>
      </c>
      <c r="F38" s="125">
        <v>2006</v>
      </c>
      <c r="G38" s="125" t="s">
        <v>473</v>
      </c>
      <c r="H38" s="125">
        <v>177</v>
      </c>
      <c r="I38" s="125">
        <v>788</v>
      </c>
      <c r="J38" s="14"/>
      <c r="K38" s="11"/>
      <c r="L38" s="11"/>
      <c r="M38" s="11"/>
      <c r="N38" s="14"/>
      <c r="O38" s="14"/>
    </row>
    <row r="39" spans="1:15" ht="12.75" customHeight="1" x14ac:dyDescent="0.25">
      <c r="A39" s="12" t="s">
        <v>115</v>
      </c>
      <c r="B39" s="125">
        <v>38</v>
      </c>
      <c r="C39" s="125" t="s">
        <v>474</v>
      </c>
      <c r="D39" s="125" t="s">
        <v>336</v>
      </c>
      <c r="E39" s="125" t="s">
        <v>337</v>
      </c>
      <c r="F39" s="125">
        <v>2010</v>
      </c>
      <c r="G39" s="125" t="s">
        <v>475</v>
      </c>
      <c r="H39" s="125">
        <v>195</v>
      </c>
      <c r="I39" s="125">
        <v>707</v>
      </c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8"/>
  <dimension ref="A1:P49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7.42578125" customWidth="1"/>
  </cols>
  <sheetData>
    <row r="1" spans="1:16" ht="15.75" customHeight="1" x14ac:dyDescent="0.25">
      <c r="A1" s="10">
        <v>2001</v>
      </c>
      <c r="B1" s="15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>
        <v>1</v>
      </c>
      <c r="B2" s="127">
        <v>1</v>
      </c>
      <c r="C2" s="127" t="s">
        <v>486</v>
      </c>
      <c r="D2" s="127" t="s">
        <v>349</v>
      </c>
      <c r="E2" s="127" t="s">
        <v>32</v>
      </c>
      <c r="F2" s="127">
        <v>2006</v>
      </c>
      <c r="G2" s="127" t="s">
        <v>497</v>
      </c>
      <c r="H2" s="127">
        <v>5</v>
      </c>
      <c r="I2" s="127">
        <v>4139</v>
      </c>
      <c r="P2" s="79"/>
    </row>
    <row r="3" spans="1:16" ht="12.75" customHeight="1" x14ac:dyDescent="0.25">
      <c r="A3" s="12">
        <v>2</v>
      </c>
      <c r="B3" s="127">
        <v>2</v>
      </c>
      <c r="C3" s="127" t="s">
        <v>94</v>
      </c>
      <c r="D3" s="127" t="s">
        <v>25</v>
      </c>
      <c r="E3" s="127" t="s">
        <v>26</v>
      </c>
      <c r="F3" s="127">
        <v>2004</v>
      </c>
      <c r="G3" s="127" t="s">
        <v>498</v>
      </c>
      <c r="H3" s="127">
        <v>7</v>
      </c>
      <c r="I3" s="127">
        <v>3236</v>
      </c>
      <c r="P3" s="79"/>
    </row>
    <row r="4" spans="1:16" ht="12.75" customHeight="1" x14ac:dyDescent="0.25">
      <c r="A4" s="12">
        <v>3</v>
      </c>
      <c r="B4" s="127">
        <v>3</v>
      </c>
      <c r="C4" s="127" t="s">
        <v>93</v>
      </c>
      <c r="D4" s="127" t="s">
        <v>28</v>
      </c>
      <c r="E4" s="127" t="s">
        <v>29</v>
      </c>
      <c r="F4" s="127">
        <v>2005</v>
      </c>
      <c r="G4" s="127" t="s">
        <v>499</v>
      </c>
      <c r="H4" s="127">
        <v>10</v>
      </c>
      <c r="I4" s="127">
        <v>2708</v>
      </c>
      <c r="P4" s="79"/>
    </row>
    <row r="5" spans="1:16" ht="12.75" customHeight="1" x14ac:dyDescent="0.25">
      <c r="A5" s="12">
        <v>4</v>
      </c>
      <c r="B5" s="127">
        <v>4</v>
      </c>
      <c r="C5" s="127" t="s">
        <v>100</v>
      </c>
      <c r="D5" s="127" t="s">
        <v>40</v>
      </c>
      <c r="E5" s="127" t="s">
        <v>41</v>
      </c>
      <c r="F5" s="127">
        <v>2004</v>
      </c>
      <c r="G5" s="127" t="s">
        <v>500</v>
      </c>
      <c r="H5" s="127">
        <v>14</v>
      </c>
      <c r="I5" s="127">
        <v>2333</v>
      </c>
      <c r="P5" s="79"/>
    </row>
    <row r="6" spans="1:16" ht="12.75" customHeight="1" x14ac:dyDescent="0.25">
      <c r="A6" s="12">
        <v>5</v>
      </c>
      <c r="B6" s="127">
        <v>5</v>
      </c>
      <c r="C6" s="127" t="s">
        <v>97</v>
      </c>
      <c r="D6" s="127" t="s">
        <v>35</v>
      </c>
      <c r="E6" s="127" t="s">
        <v>36</v>
      </c>
      <c r="F6" s="127">
        <v>2005</v>
      </c>
      <c r="G6" s="127" t="s">
        <v>501</v>
      </c>
      <c r="H6" s="127">
        <v>21</v>
      </c>
      <c r="I6" s="127">
        <v>2042</v>
      </c>
      <c r="P6" s="79"/>
    </row>
    <row r="7" spans="1:16" ht="12.75" customHeight="1" x14ac:dyDescent="0.25">
      <c r="A7" s="12">
        <v>6</v>
      </c>
      <c r="B7" s="127">
        <v>6</v>
      </c>
      <c r="C7" s="127" t="s">
        <v>114</v>
      </c>
      <c r="D7" s="127" t="s">
        <v>351</v>
      </c>
      <c r="E7" s="127" t="s">
        <v>65</v>
      </c>
      <c r="F7" s="127">
        <v>2005</v>
      </c>
      <c r="G7" s="127" t="s">
        <v>502</v>
      </c>
      <c r="H7" s="127">
        <v>25</v>
      </c>
      <c r="I7" s="127">
        <v>1805</v>
      </c>
      <c r="P7" s="79"/>
    </row>
    <row r="8" spans="1:16" ht="12.75" customHeight="1" x14ac:dyDescent="0.25">
      <c r="A8" s="12">
        <v>7</v>
      </c>
      <c r="B8" s="127">
        <v>7</v>
      </c>
      <c r="C8" s="127" t="s">
        <v>503</v>
      </c>
      <c r="D8" s="127" t="s">
        <v>48</v>
      </c>
      <c r="E8" s="127" t="s">
        <v>49</v>
      </c>
      <c r="F8" s="127">
        <v>2006</v>
      </c>
      <c r="G8" s="127" t="s">
        <v>504</v>
      </c>
      <c r="H8" s="127">
        <v>26</v>
      </c>
      <c r="I8" s="127">
        <v>1604</v>
      </c>
      <c r="P8" s="79"/>
    </row>
    <row r="9" spans="1:16" ht="12.75" customHeight="1" x14ac:dyDescent="0.25">
      <c r="A9" s="12">
        <v>8</v>
      </c>
      <c r="B9" s="127">
        <v>8</v>
      </c>
      <c r="C9" s="127" t="s">
        <v>358</v>
      </c>
      <c r="D9" s="127" t="s">
        <v>72</v>
      </c>
      <c r="E9" s="127" t="s">
        <v>73</v>
      </c>
      <c r="F9" s="127">
        <v>2005</v>
      </c>
      <c r="G9" s="127" t="s">
        <v>505</v>
      </c>
      <c r="H9" s="127">
        <v>31</v>
      </c>
      <c r="I9" s="127">
        <v>1430</v>
      </c>
      <c r="P9" s="79"/>
    </row>
    <row r="10" spans="1:16" ht="12.75" customHeight="1" x14ac:dyDescent="0.25">
      <c r="A10" s="12">
        <v>9</v>
      </c>
      <c r="B10" s="127">
        <v>9</v>
      </c>
      <c r="C10" s="127" t="s">
        <v>437</v>
      </c>
      <c r="D10" s="127" t="s">
        <v>331</v>
      </c>
      <c r="E10" s="127" t="s">
        <v>332</v>
      </c>
      <c r="F10" s="127">
        <v>2005</v>
      </c>
      <c r="G10" s="127" t="s">
        <v>506</v>
      </c>
      <c r="H10" s="127">
        <v>33</v>
      </c>
      <c r="I10" s="127">
        <v>1277</v>
      </c>
      <c r="P10" s="79"/>
    </row>
    <row r="11" spans="1:16" ht="12.75" customHeight="1" x14ac:dyDescent="0.25">
      <c r="A11" s="12">
        <v>10</v>
      </c>
      <c r="B11" s="127">
        <v>10</v>
      </c>
      <c r="C11" s="127" t="s">
        <v>98</v>
      </c>
      <c r="D11" s="127" t="s">
        <v>37</v>
      </c>
      <c r="E11" s="127" t="s">
        <v>113</v>
      </c>
      <c r="F11" s="127">
        <v>2004</v>
      </c>
      <c r="G11" s="127" t="s">
        <v>507</v>
      </c>
      <c r="H11" s="127">
        <v>36</v>
      </c>
      <c r="I11" s="127">
        <v>1139</v>
      </c>
      <c r="P11" s="79"/>
    </row>
    <row r="12" spans="1:16" ht="12.75" customHeight="1" x14ac:dyDescent="0.25">
      <c r="A12" s="12">
        <v>11</v>
      </c>
      <c r="B12" s="127">
        <v>11</v>
      </c>
      <c r="C12" s="127" t="s">
        <v>105</v>
      </c>
      <c r="D12" s="127" t="s">
        <v>55</v>
      </c>
      <c r="E12" s="127" t="s">
        <v>56</v>
      </c>
      <c r="F12" s="127">
        <v>2007</v>
      </c>
      <c r="G12" s="127" t="s">
        <v>508</v>
      </c>
      <c r="H12" s="127">
        <v>38</v>
      </c>
      <c r="I12" s="127">
        <v>1015</v>
      </c>
      <c r="P12" s="79"/>
    </row>
    <row r="13" spans="1:16" ht="12.75" customHeight="1" x14ac:dyDescent="0.25">
      <c r="A13" s="12">
        <v>12</v>
      </c>
      <c r="B13" s="127">
        <v>12</v>
      </c>
      <c r="C13" s="127" t="s">
        <v>102</v>
      </c>
      <c r="D13" s="127" t="s">
        <v>50</v>
      </c>
      <c r="E13" s="127" t="s">
        <v>51</v>
      </c>
      <c r="F13" s="127">
        <v>2007</v>
      </c>
      <c r="G13" s="127" t="s">
        <v>509</v>
      </c>
      <c r="H13" s="127">
        <v>45</v>
      </c>
      <c r="I13" s="127">
        <v>902</v>
      </c>
      <c r="P13" s="74"/>
    </row>
    <row r="14" spans="1:16" ht="12.75" customHeight="1" x14ac:dyDescent="0.25">
      <c r="A14" s="12">
        <v>13</v>
      </c>
      <c r="B14" s="127">
        <v>13</v>
      </c>
      <c r="C14" s="127" t="s">
        <v>110</v>
      </c>
      <c r="D14" s="127" t="s">
        <v>70</v>
      </c>
      <c r="E14" s="127" t="s">
        <v>71</v>
      </c>
      <c r="F14" s="127">
        <v>2008</v>
      </c>
      <c r="G14" s="127" t="s">
        <v>510</v>
      </c>
      <c r="H14" s="127">
        <v>50</v>
      </c>
      <c r="I14" s="127">
        <v>797</v>
      </c>
      <c r="P14" s="74"/>
    </row>
    <row r="15" spans="1:16" ht="12.75" customHeight="1" x14ac:dyDescent="0.25">
      <c r="A15" s="12">
        <v>14</v>
      </c>
      <c r="B15" s="127">
        <v>14</v>
      </c>
      <c r="C15" s="127" t="s">
        <v>325</v>
      </c>
      <c r="D15" s="127" t="s">
        <v>326</v>
      </c>
      <c r="E15" s="127" t="s">
        <v>327</v>
      </c>
      <c r="F15" s="127">
        <v>2007</v>
      </c>
      <c r="G15" s="127" t="s">
        <v>511</v>
      </c>
      <c r="H15" s="127">
        <v>55</v>
      </c>
      <c r="I15" s="127">
        <v>701</v>
      </c>
      <c r="P15" s="74"/>
    </row>
    <row r="16" spans="1:16" ht="12.75" customHeight="1" x14ac:dyDescent="0.25">
      <c r="A16" s="12" t="s">
        <v>115</v>
      </c>
      <c r="B16" s="127">
        <v>15</v>
      </c>
      <c r="C16" s="127" t="s">
        <v>365</v>
      </c>
      <c r="D16" s="127" t="s">
        <v>366</v>
      </c>
      <c r="E16" s="127" t="s">
        <v>367</v>
      </c>
      <c r="F16" s="127">
        <v>2008</v>
      </c>
      <c r="G16" s="127" t="s">
        <v>512</v>
      </c>
      <c r="H16" s="127">
        <v>56</v>
      </c>
      <c r="I16" s="127">
        <v>611</v>
      </c>
      <c r="P16" s="74"/>
    </row>
    <row r="17" spans="1:16" ht="12.75" customHeight="1" x14ac:dyDescent="0.25">
      <c r="A17" s="12">
        <v>15</v>
      </c>
      <c r="B17" s="127">
        <v>16</v>
      </c>
      <c r="C17" s="127" t="s">
        <v>513</v>
      </c>
      <c r="D17" s="127" t="s">
        <v>514</v>
      </c>
      <c r="E17" s="127" t="s">
        <v>515</v>
      </c>
      <c r="F17" s="127">
        <v>2009</v>
      </c>
      <c r="G17" s="127" t="s">
        <v>516</v>
      </c>
      <c r="H17" s="127">
        <v>65</v>
      </c>
      <c r="I17" s="127">
        <v>527</v>
      </c>
      <c r="P17" s="74"/>
    </row>
    <row r="18" spans="1:16" ht="12.75" customHeight="1" x14ac:dyDescent="0.25">
      <c r="A18" s="121">
        <v>16</v>
      </c>
      <c r="B18" s="127">
        <v>17</v>
      </c>
      <c r="C18" s="127" t="s">
        <v>517</v>
      </c>
      <c r="D18" s="127" t="s">
        <v>518</v>
      </c>
      <c r="E18" s="127" t="s">
        <v>519</v>
      </c>
      <c r="F18" s="127">
        <v>2009</v>
      </c>
      <c r="G18" s="127" t="s">
        <v>520</v>
      </c>
      <c r="H18" s="127">
        <v>66</v>
      </c>
      <c r="I18" s="127">
        <v>448</v>
      </c>
      <c r="P18" s="74"/>
    </row>
    <row r="19" spans="1:16" ht="12.75" customHeight="1" x14ac:dyDescent="0.25">
      <c r="A19" s="121">
        <v>17</v>
      </c>
      <c r="B19" s="127">
        <v>18</v>
      </c>
      <c r="C19" s="127" t="s">
        <v>521</v>
      </c>
      <c r="D19" s="127" t="s">
        <v>522</v>
      </c>
      <c r="E19" s="127" t="s">
        <v>523</v>
      </c>
      <c r="F19" s="127">
        <v>2008</v>
      </c>
      <c r="G19" s="127" t="s">
        <v>524</v>
      </c>
      <c r="H19" s="127">
        <v>71</v>
      </c>
      <c r="I19" s="127">
        <v>373</v>
      </c>
      <c r="P19" s="74"/>
    </row>
    <row r="20" spans="1:16" ht="12.75" customHeight="1" x14ac:dyDescent="0.25">
      <c r="A20" s="12">
        <v>18</v>
      </c>
      <c r="B20" s="127">
        <v>19</v>
      </c>
      <c r="C20" s="127" t="s">
        <v>525</v>
      </c>
      <c r="D20" s="127" t="s">
        <v>526</v>
      </c>
      <c r="E20" s="127" t="s">
        <v>527</v>
      </c>
      <c r="F20" s="127">
        <v>2008</v>
      </c>
      <c r="G20" s="127" t="s">
        <v>528</v>
      </c>
      <c r="H20" s="127">
        <v>77</v>
      </c>
      <c r="I20" s="127">
        <v>303</v>
      </c>
      <c r="P20" s="74"/>
    </row>
    <row r="21" spans="1:16" ht="12.75" customHeight="1" x14ac:dyDescent="0.2">
      <c r="A21" s="12"/>
      <c r="B21" s="104"/>
      <c r="C21" s="104"/>
      <c r="D21" s="104"/>
      <c r="E21" s="104"/>
      <c r="F21" s="104"/>
      <c r="G21" s="104"/>
      <c r="H21" s="104"/>
      <c r="I21" s="104"/>
      <c r="N21" s="14"/>
      <c r="O21" s="14"/>
    </row>
    <row r="22" spans="1:16" ht="12.75" customHeight="1" x14ac:dyDescent="0.2">
      <c r="A22" s="12"/>
      <c r="B22" s="104"/>
      <c r="C22" s="104"/>
      <c r="D22" s="104"/>
      <c r="E22" s="104"/>
      <c r="F22" s="104"/>
      <c r="G22" s="104"/>
      <c r="H22" s="104"/>
      <c r="I22" s="104"/>
      <c r="N22" s="14"/>
      <c r="O22" s="14"/>
    </row>
    <row r="23" spans="1:16" ht="12.75" customHeight="1" x14ac:dyDescent="0.2">
      <c r="A23" s="12"/>
      <c r="B23" s="104"/>
      <c r="C23" s="104"/>
      <c r="D23" s="104"/>
      <c r="E23" s="104"/>
      <c r="F23" s="104"/>
      <c r="G23" s="104"/>
      <c r="H23" s="104"/>
      <c r="I23" s="104"/>
      <c r="N23" s="14"/>
      <c r="O23" s="14"/>
    </row>
    <row r="24" spans="1:16" ht="12.75" customHeight="1" x14ac:dyDescent="0.2">
      <c r="A24" s="12"/>
      <c r="B24" s="104"/>
      <c r="C24" s="104"/>
      <c r="D24" s="104"/>
      <c r="E24" s="104"/>
      <c r="F24" s="104"/>
      <c r="G24" s="104"/>
      <c r="H24" s="104"/>
      <c r="I24" s="104"/>
      <c r="N24" s="14"/>
      <c r="O24" s="14"/>
    </row>
    <row r="25" spans="1:16" ht="12.75" customHeight="1" x14ac:dyDescent="0.2">
      <c r="A25" s="12"/>
      <c r="B25" s="104"/>
      <c r="C25" s="104"/>
      <c r="D25" s="104"/>
      <c r="E25" s="104"/>
      <c r="F25" s="104"/>
      <c r="G25" s="104"/>
      <c r="H25" s="104"/>
      <c r="I25" s="104"/>
      <c r="N25" s="14"/>
      <c r="O25" s="14"/>
    </row>
    <row r="26" spans="1:16" ht="12.75" customHeight="1" x14ac:dyDescent="0.2">
      <c r="A26" s="13"/>
      <c r="B26" s="104"/>
      <c r="C26" s="104"/>
      <c r="D26" s="104"/>
      <c r="E26" s="104"/>
      <c r="F26" s="104"/>
      <c r="G26" s="104"/>
      <c r="H26" s="104"/>
      <c r="I26" s="104"/>
      <c r="M26" s="17"/>
      <c r="N26" s="17"/>
      <c r="O26" s="5"/>
    </row>
    <row r="27" spans="1:16" ht="12.75" customHeight="1" x14ac:dyDescent="0.2">
      <c r="A27" s="121"/>
      <c r="B27" s="104"/>
      <c r="C27" s="104"/>
      <c r="D27" s="104"/>
      <c r="E27" s="104"/>
      <c r="F27" s="104"/>
      <c r="G27" s="104"/>
      <c r="H27" s="104"/>
      <c r="I27" s="104"/>
      <c r="M27" s="5"/>
      <c r="N27" s="5"/>
      <c r="O27" s="5"/>
    </row>
    <row r="28" spans="1:16" ht="12.75" customHeight="1" x14ac:dyDescent="0.2">
      <c r="A28" s="121"/>
      <c r="B28" s="104"/>
      <c r="C28" s="104"/>
      <c r="D28" s="104"/>
      <c r="E28" s="104"/>
      <c r="F28" s="104"/>
      <c r="G28" s="104"/>
      <c r="H28" s="104"/>
      <c r="I28" s="104"/>
      <c r="M28" s="5"/>
      <c r="N28" s="5"/>
      <c r="O28" s="5"/>
    </row>
    <row r="29" spans="1:16" ht="12.75" customHeight="1" x14ac:dyDescent="0.2">
      <c r="A29" s="121"/>
      <c r="B29" s="104"/>
      <c r="C29" s="104"/>
      <c r="D29" s="104"/>
      <c r="E29" s="104"/>
      <c r="F29" s="104"/>
      <c r="G29" s="104"/>
      <c r="H29" s="104"/>
      <c r="I29" s="104"/>
      <c r="M29" s="5"/>
      <c r="N29" s="5"/>
      <c r="O29" s="5"/>
    </row>
    <row r="30" spans="1:16" ht="12.75" customHeight="1" x14ac:dyDescent="0.2">
      <c r="A30" s="121"/>
      <c r="B30" s="104"/>
      <c r="C30" s="104"/>
      <c r="D30" s="104"/>
      <c r="E30" s="104"/>
      <c r="F30" s="104"/>
      <c r="G30" s="104"/>
      <c r="H30" s="104"/>
      <c r="I30" s="104"/>
      <c r="M30" s="5"/>
      <c r="N30" s="5"/>
      <c r="O30" s="5"/>
    </row>
    <row r="31" spans="1:16" ht="12.75" customHeight="1" x14ac:dyDescent="0.2">
      <c r="A31" s="121"/>
      <c r="B31" s="104"/>
      <c r="C31" s="104"/>
      <c r="D31" s="104"/>
      <c r="E31" s="104"/>
      <c r="F31" s="104"/>
      <c r="G31" s="104"/>
      <c r="H31" s="104"/>
      <c r="I31" s="104"/>
      <c r="M31" s="5"/>
      <c r="N31" s="5"/>
      <c r="O31" s="5"/>
    </row>
    <row r="32" spans="1:16" ht="12.75" customHeight="1" x14ac:dyDescent="0.2">
      <c r="A32" s="121"/>
      <c r="B32" s="104"/>
      <c r="C32" s="104"/>
      <c r="D32" s="104"/>
      <c r="E32" s="104"/>
      <c r="F32" s="104"/>
      <c r="G32" s="104"/>
      <c r="H32" s="104"/>
      <c r="I32" s="104"/>
      <c r="M32" s="5"/>
      <c r="N32" s="5"/>
      <c r="O32" s="5"/>
    </row>
    <row r="33" spans="1:15" ht="12.75" customHeight="1" x14ac:dyDescent="0.2">
      <c r="A33" s="121"/>
      <c r="B33" s="104"/>
      <c r="C33" s="104"/>
      <c r="D33" s="104"/>
      <c r="E33" s="104"/>
      <c r="F33" s="104"/>
      <c r="G33" s="104"/>
      <c r="H33" s="104"/>
      <c r="I33" s="104"/>
      <c r="M33" s="5"/>
      <c r="N33" s="5"/>
      <c r="O33" s="5"/>
    </row>
    <row r="34" spans="1:15" ht="12.75" customHeight="1" x14ac:dyDescent="0.2">
      <c r="A34" s="121"/>
      <c r="B34" s="104"/>
      <c r="C34" s="104"/>
      <c r="D34" s="104"/>
      <c r="E34" s="104"/>
      <c r="F34" s="104"/>
      <c r="G34" s="104"/>
      <c r="H34" s="104"/>
      <c r="I34" s="104"/>
      <c r="M34" s="5"/>
      <c r="N34" s="5"/>
      <c r="O34" s="5"/>
    </row>
    <row r="35" spans="1:15" ht="12.75" customHeight="1" x14ac:dyDescent="0.2">
      <c r="A35" s="121"/>
      <c r="B35" s="104"/>
      <c r="C35" s="104"/>
      <c r="D35" s="104"/>
      <c r="E35" s="104"/>
      <c r="F35" s="104"/>
      <c r="G35" s="104"/>
      <c r="H35" s="104"/>
      <c r="I35" s="104"/>
      <c r="M35" s="5"/>
      <c r="N35" s="5"/>
      <c r="O35" s="5"/>
    </row>
    <row r="36" spans="1:15" ht="12.75" customHeight="1" x14ac:dyDescent="0.2">
      <c r="B36" s="104"/>
      <c r="C36" s="104"/>
      <c r="D36" s="104"/>
      <c r="E36" s="104"/>
      <c r="F36" s="104"/>
      <c r="G36" s="104"/>
      <c r="H36" s="104"/>
      <c r="I36" s="104"/>
    </row>
    <row r="37" spans="1:15" ht="12.75" customHeight="1" x14ac:dyDescent="0.2">
      <c r="B37" s="104"/>
      <c r="C37" s="104"/>
      <c r="D37" s="104"/>
      <c r="E37" s="104"/>
      <c r="F37" s="104"/>
      <c r="G37" s="104"/>
      <c r="H37" s="104"/>
      <c r="I37" s="104"/>
    </row>
    <row r="38" spans="1:15" ht="12.75" customHeight="1" x14ac:dyDescent="0.2">
      <c r="B38" s="104"/>
      <c r="C38" s="104"/>
      <c r="D38" s="104"/>
      <c r="E38" s="104"/>
      <c r="F38" s="104"/>
      <c r="G38" s="104"/>
      <c r="H38" s="104"/>
      <c r="I38" s="104"/>
    </row>
    <row r="39" spans="1:15" ht="12.75" customHeight="1" x14ac:dyDescent="0.2">
      <c r="B39" s="104"/>
      <c r="C39" s="104"/>
      <c r="D39" s="104"/>
      <c r="E39" s="104"/>
      <c r="F39" s="104"/>
      <c r="G39" s="104"/>
      <c r="H39" s="104"/>
      <c r="I39" s="104"/>
    </row>
    <row r="40" spans="1:15" ht="12.75" customHeight="1" x14ac:dyDescent="0.2">
      <c r="B40" s="104"/>
      <c r="C40" s="104"/>
      <c r="D40" s="104"/>
      <c r="E40" s="104"/>
      <c r="F40" s="104"/>
      <c r="G40" s="104"/>
      <c r="H40" s="104"/>
      <c r="I40" s="104"/>
    </row>
    <row r="41" spans="1:15" ht="12.75" customHeight="1" x14ac:dyDescent="0.2">
      <c r="B41" s="104"/>
      <c r="C41" s="104"/>
      <c r="D41" s="104"/>
      <c r="E41" s="104"/>
      <c r="F41" s="104"/>
      <c r="G41" s="104"/>
      <c r="H41" s="104"/>
      <c r="I41" s="104"/>
    </row>
    <row r="42" spans="1:15" ht="12.75" customHeight="1" x14ac:dyDescent="0.2">
      <c r="B42" s="104"/>
      <c r="C42" s="104"/>
      <c r="D42" s="104"/>
      <c r="E42" s="104"/>
      <c r="F42" s="104"/>
      <c r="G42" s="104"/>
      <c r="H42" s="104"/>
      <c r="I42" s="104"/>
    </row>
    <row r="43" spans="1:15" ht="12.75" customHeight="1" x14ac:dyDescent="0.2">
      <c r="B43" s="104"/>
      <c r="C43" s="104"/>
      <c r="D43" s="104"/>
      <c r="E43" s="104"/>
      <c r="F43" s="104"/>
      <c r="G43" s="104"/>
      <c r="H43" s="104"/>
      <c r="I43" s="104"/>
    </row>
    <row r="44" spans="1:15" ht="12.75" customHeight="1" x14ac:dyDescent="0.2">
      <c r="B44" s="104"/>
      <c r="C44" s="104"/>
      <c r="D44" s="104"/>
      <c r="E44" s="104"/>
      <c r="F44" s="104"/>
      <c r="G44" s="104"/>
      <c r="H44" s="104"/>
      <c r="I44" s="104"/>
    </row>
    <row r="45" spans="1:15" ht="12.75" customHeight="1" x14ac:dyDescent="0.2">
      <c r="B45" s="104"/>
      <c r="C45" s="104"/>
      <c r="D45" s="104"/>
      <c r="E45" s="104"/>
      <c r="F45" s="104"/>
      <c r="G45" s="104"/>
      <c r="H45" s="104"/>
      <c r="I45" s="104"/>
    </row>
    <row r="46" spans="1:15" ht="12.75" customHeight="1" x14ac:dyDescent="0.2">
      <c r="B46" s="104"/>
      <c r="C46" s="104"/>
      <c r="D46" s="104"/>
      <c r="E46" s="104"/>
      <c r="F46" s="104"/>
      <c r="G46" s="104"/>
      <c r="H46" s="104"/>
      <c r="I46" s="104"/>
    </row>
    <row r="47" spans="1:15" ht="12.75" customHeight="1" x14ac:dyDescent="0.2">
      <c r="B47" s="104"/>
      <c r="C47" s="104"/>
      <c r="D47" s="104"/>
      <c r="E47" s="104"/>
      <c r="F47" s="104"/>
      <c r="G47" s="104"/>
      <c r="H47" s="104"/>
      <c r="I47" s="104"/>
    </row>
    <row r="48" spans="1:15" ht="12.75" customHeight="1" x14ac:dyDescent="0.2">
      <c r="B48" s="104"/>
      <c r="C48" s="104"/>
      <c r="D48" s="104"/>
      <c r="E48" s="104"/>
      <c r="F48" s="104"/>
      <c r="G48" s="104"/>
      <c r="H48" s="104"/>
      <c r="I48" s="104"/>
    </row>
    <row r="49" spans="2:9" ht="12.75" customHeight="1" x14ac:dyDescent="0.2">
      <c r="B49" s="104"/>
      <c r="C49" s="104"/>
      <c r="D49" s="104"/>
      <c r="E49" s="104"/>
      <c r="F49" s="104"/>
      <c r="G49" s="104"/>
      <c r="H49" s="104"/>
      <c r="I49" s="104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ECC3-89DB-457E-AB12-9693B647AD42}">
  <sheetPr codeName="List12"/>
  <dimension ref="A1:P26"/>
  <sheetViews>
    <sheetView workbookViewId="0"/>
  </sheetViews>
  <sheetFormatPr defaultRowHeight="12.75" customHeight="1" x14ac:dyDescent="0.2"/>
  <cols>
    <col min="1" max="2" width="9.140625" style="104"/>
    <col min="3" max="3" width="8.140625" style="104" customWidth="1"/>
    <col min="4" max="4" width="8.5703125" style="104" customWidth="1"/>
    <col min="5" max="5" width="17.42578125" style="104" customWidth="1"/>
    <col min="6" max="16384" width="9.140625" style="104"/>
  </cols>
  <sheetData>
    <row r="1" spans="1:16" ht="15.75" customHeight="1" x14ac:dyDescent="0.25">
      <c r="A1" s="13"/>
      <c r="B1" s="15" t="s">
        <v>314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 t="s">
        <v>115</v>
      </c>
      <c r="B2" s="128">
        <v>1</v>
      </c>
      <c r="C2" s="128" t="s">
        <v>529</v>
      </c>
      <c r="D2" s="128" t="s">
        <v>530</v>
      </c>
      <c r="E2" s="128" t="s">
        <v>531</v>
      </c>
      <c r="F2" s="128">
        <v>2006</v>
      </c>
      <c r="G2" s="128" t="s">
        <v>532</v>
      </c>
      <c r="H2" s="128">
        <v>6</v>
      </c>
      <c r="I2" s="128">
        <v>4016</v>
      </c>
      <c r="P2" s="79"/>
    </row>
    <row r="3" spans="1:16" ht="12.75" customHeight="1" x14ac:dyDescent="0.25">
      <c r="A3" s="12">
        <v>1</v>
      </c>
      <c r="B3" s="128">
        <v>2</v>
      </c>
      <c r="C3" s="128" t="s">
        <v>108</v>
      </c>
      <c r="D3" s="128" t="s">
        <v>42</v>
      </c>
      <c r="E3" s="128" t="s">
        <v>43</v>
      </c>
      <c r="F3" s="128">
        <v>2004</v>
      </c>
      <c r="G3" s="128" t="s">
        <v>533</v>
      </c>
      <c r="H3" s="128">
        <v>10</v>
      </c>
      <c r="I3" s="128">
        <v>2812</v>
      </c>
      <c r="P3" s="79"/>
    </row>
    <row r="4" spans="1:16" ht="12.75" customHeight="1" x14ac:dyDescent="0.25">
      <c r="A4" s="12">
        <v>2</v>
      </c>
      <c r="B4" s="128">
        <v>3</v>
      </c>
      <c r="C4" s="128" t="s">
        <v>101</v>
      </c>
      <c r="D4" s="128" t="s">
        <v>48</v>
      </c>
      <c r="E4" s="128" t="s">
        <v>49</v>
      </c>
      <c r="F4" s="128">
        <v>2006</v>
      </c>
      <c r="G4" s="128" t="s">
        <v>534</v>
      </c>
      <c r="H4" s="128">
        <v>21</v>
      </c>
      <c r="I4" s="128">
        <v>2108</v>
      </c>
      <c r="P4" s="79"/>
    </row>
    <row r="5" spans="1:16" ht="12.75" customHeight="1" x14ac:dyDescent="0.25">
      <c r="A5" s="12">
        <v>3</v>
      </c>
      <c r="B5" s="128">
        <v>4</v>
      </c>
      <c r="C5" s="128" t="s">
        <v>102</v>
      </c>
      <c r="D5" s="128" t="s">
        <v>50</v>
      </c>
      <c r="E5" s="128" t="s">
        <v>51</v>
      </c>
      <c r="F5" s="128">
        <v>2007</v>
      </c>
      <c r="G5" s="128" t="s">
        <v>535</v>
      </c>
      <c r="H5" s="128">
        <v>23</v>
      </c>
      <c r="I5" s="128">
        <v>1608</v>
      </c>
      <c r="P5" s="79"/>
    </row>
    <row r="6" spans="1:16" ht="12.75" customHeight="1" x14ac:dyDescent="0.25">
      <c r="A6" s="12">
        <v>4</v>
      </c>
      <c r="B6" s="128">
        <v>5</v>
      </c>
      <c r="C6" s="128" t="s">
        <v>536</v>
      </c>
      <c r="D6" s="128" t="s">
        <v>72</v>
      </c>
      <c r="E6" s="128" t="s">
        <v>73</v>
      </c>
      <c r="F6" s="128">
        <v>2005</v>
      </c>
      <c r="G6" s="128" t="s">
        <v>537</v>
      </c>
      <c r="H6" s="128">
        <v>23</v>
      </c>
      <c r="I6" s="128">
        <v>1220</v>
      </c>
      <c r="P6" s="79"/>
    </row>
    <row r="7" spans="1:16" ht="12.75" customHeight="1" x14ac:dyDescent="0.25">
      <c r="A7" s="12">
        <v>5</v>
      </c>
      <c r="B7" s="128">
        <v>6</v>
      </c>
      <c r="C7" s="128" t="s">
        <v>104</v>
      </c>
      <c r="D7" s="128" t="s">
        <v>53</v>
      </c>
      <c r="E7" s="128" t="s">
        <v>54</v>
      </c>
      <c r="F7" s="128">
        <v>2005</v>
      </c>
      <c r="G7" s="128" t="s">
        <v>538</v>
      </c>
      <c r="H7" s="128">
        <v>35</v>
      </c>
      <c r="I7" s="128">
        <v>904</v>
      </c>
      <c r="P7" s="79"/>
    </row>
    <row r="8" spans="1:16" ht="12.75" customHeight="1" x14ac:dyDescent="0.25">
      <c r="A8" s="12">
        <v>6</v>
      </c>
      <c r="B8" s="128">
        <v>7</v>
      </c>
      <c r="C8" s="128" t="s">
        <v>325</v>
      </c>
      <c r="D8" s="128" t="s">
        <v>326</v>
      </c>
      <c r="E8" s="128" t="s">
        <v>327</v>
      </c>
      <c r="F8" s="128">
        <v>2007</v>
      </c>
      <c r="G8" s="128" t="s">
        <v>539</v>
      </c>
      <c r="H8" s="128">
        <v>45</v>
      </c>
      <c r="I8" s="128">
        <v>636</v>
      </c>
      <c r="P8" s="79"/>
    </row>
    <row r="9" spans="1:16" ht="12.75" customHeight="1" x14ac:dyDescent="0.25">
      <c r="A9" s="12">
        <v>7</v>
      </c>
      <c r="B9" s="128">
        <v>8</v>
      </c>
      <c r="C9" s="128" t="s">
        <v>110</v>
      </c>
      <c r="D9" s="128" t="s">
        <v>70</v>
      </c>
      <c r="E9" s="128" t="s">
        <v>71</v>
      </c>
      <c r="F9" s="128">
        <v>2008</v>
      </c>
      <c r="G9" s="128" t="s">
        <v>540</v>
      </c>
      <c r="H9" s="128">
        <v>49</v>
      </c>
      <c r="I9" s="128">
        <v>404</v>
      </c>
      <c r="P9" s="79"/>
    </row>
    <row r="10" spans="1:16" ht="12.75" customHeight="1" x14ac:dyDescent="0.2">
      <c r="A10" s="12"/>
      <c r="P10" s="79"/>
    </row>
    <row r="11" spans="1:16" ht="12.75" customHeight="1" x14ac:dyDescent="0.2">
      <c r="A11" s="12"/>
      <c r="P11" s="79"/>
    </row>
    <row r="12" spans="1:16" ht="12.75" customHeight="1" x14ac:dyDescent="0.2">
      <c r="A12" s="12"/>
      <c r="P12" s="79"/>
    </row>
    <row r="13" spans="1:16" ht="12.75" customHeight="1" x14ac:dyDescent="0.2">
      <c r="A13" s="12"/>
      <c r="P13" s="74"/>
    </row>
    <row r="14" spans="1:16" ht="12.75" customHeight="1" x14ac:dyDescent="0.2">
      <c r="A14" s="12"/>
      <c r="P14" s="74"/>
    </row>
    <row r="15" spans="1:16" ht="12.75" customHeight="1" x14ac:dyDescent="0.2">
      <c r="A15" s="12"/>
      <c r="P15" s="74"/>
    </row>
    <row r="16" spans="1:16" ht="12.75" customHeight="1" x14ac:dyDescent="0.2">
      <c r="A16" s="12"/>
      <c r="P16" s="74"/>
    </row>
    <row r="17" spans="1:16" ht="12.75" customHeight="1" x14ac:dyDescent="0.2">
      <c r="A17" s="12"/>
      <c r="P17" s="74"/>
    </row>
    <row r="18" spans="1:16" ht="12.75" customHeight="1" x14ac:dyDescent="0.2">
      <c r="P18" s="74"/>
    </row>
    <row r="19" spans="1:16" ht="12.75" customHeight="1" x14ac:dyDescent="0.2">
      <c r="P19" s="74"/>
    </row>
    <row r="20" spans="1:16" ht="12.75" customHeight="1" x14ac:dyDescent="0.2">
      <c r="A20" s="12"/>
      <c r="P20" s="74"/>
    </row>
    <row r="21" spans="1:16" ht="12.75" customHeight="1" x14ac:dyDescent="0.2">
      <c r="A21" s="12"/>
      <c r="N21" s="14"/>
      <c r="O21" s="14"/>
    </row>
    <row r="22" spans="1:16" ht="12.75" customHeight="1" x14ac:dyDescent="0.2">
      <c r="A22" s="12"/>
      <c r="N22" s="14"/>
      <c r="O22" s="14"/>
    </row>
    <row r="23" spans="1:16" ht="12.75" customHeight="1" x14ac:dyDescent="0.2">
      <c r="A23" s="12"/>
      <c r="N23" s="14"/>
      <c r="O23" s="14"/>
    </row>
    <row r="24" spans="1:16" ht="12.75" customHeight="1" x14ac:dyDescent="0.2">
      <c r="A24" s="12"/>
      <c r="N24" s="14"/>
      <c r="O24" s="14"/>
    </row>
    <row r="25" spans="1:16" ht="12.75" customHeight="1" x14ac:dyDescent="0.2">
      <c r="A25" s="12"/>
      <c r="N25" s="14"/>
      <c r="O25" s="14"/>
    </row>
    <row r="26" spans="1:16" ht="12.75" customHeight="1" x14ac:dyDescent="0.2">
      <c r="A26" s="13"/>
      <c r="M26" s="17"/>
      <c r="N26" s="17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6"/>
  <dimension ref="A1:O54"/>
  <sheetViews>
    <sheetView workbookViewId="0">
      <selection activeCell="A2" sqref="A2:B4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7" t="s">
        <v>89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/>
      <c r="B2" s="104"/>
      <c r="C2" s="104"/>
      <c r="D2" s="104"/>
      <c r="E2" s="104"/>
      <c r="F2" s="104"/>
      <c r="G2" s="104"/>
      <c r="H2" s="104"/>
      <c r="I2" s="104"/>
    </row>
    <row r="3" spans="1:15" ht="12.75" customHeight="1" x14ac:dyDescent="0.2">
      <c r="A3" s="12"/>
      <c r="B3" s="104"/>
      <c r="C3" s="104"/>
      <c r="D3" s="104"/>
      <c r="E3" s="104"/>
      <c r="F3" s="104"/>
      <c r="G3" s="104"/>
      <c r="H3" s="104"/>
      <c r="I3" s="104"/>
    </row>
    <row r="4" spans="1:15" ht="12.75" customHeight="1" x14ac:dyDescent="0.2">
      <c r="A4" s="12"/>
      <c r="B4" s="104"/>
      <c r="C4" s="104"/>
      <c r="D4" s="104"/>
      <c r="E4" s="104"/>
      <c r="F4" s="104"/>
      <c r="G4" s="104"/>
      <c r="H4" s="104"/>
      <c r="I4" s="104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9"/>
  <dimension ref="A1:P35"/>
  <sheetViews>
    <sheetView workbookViewId="0">
      <selection activeCell="E23" sqref="E2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32.42578125" customWidth="1"/>
  </cols>
  <sheetData>
    <row r="1" spans="1:16" ht="15.75" customHeight="1" x14ac:dyDescent="0.25">
      <c r="A1" s="10"/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>
        <v>1</v>
      </c>
      <c r="B2" s="129">
        <v>1</v>
      </c>
      <c r="C2" s="129" t="s">
        <v>94</v>
      </c>
      <c r="D2" s="129" t="s">
        <v>25</v>
      </c>
      <c r="E2" s="129" t="s">
        <v>26</v>
      </c>
      <c r="F2" s="129">
        <v>2004</v>
      </c>
      <c r="G2" s="129" t="s">
        <v>541</v>
      </c>
      <c r="H2" s="129">
        <v>7</v>
      </c>
      <c r="I2" s="129">
        <v>9658</v>
      </c>
      <c r="P2" s="79"/>
    </row>
    <row r="3" spans="1:16" ht="12.75" customHeight="1" x14ac:dyDescent="0.25">
      <c r="A3" s="12">
        <v>2</v>
      </c>
      <c r="B3" s="129">
        <v>2</v>
      </c>
      <c r="C3" s="129" t="s">
        <v>99</v>
      </c>
      <c r="D3" s="129" t="s">
        <v>45</v>
      </c>
      <c r="E3" s="129" t="s">
        <v>46</v>
      </c>
      <c r="F3" s="129">
        <v>2006</v>
      </c>
      <c r="G3" s="129" t="s">
        <v>542</v>
      </c>
      <c r="H3" s="129">
        <v>14</v>
      </c>
      <c r="I3" s="129">
        <v>7551</v>
      </c>
      <c r="P3" s="79"/>
    </row>
    <row r="4" spans="1:16" ht="12.75" customHeight="1" x14ac:dyDescent="0.25">
      <c r="A4" s="12">
        <v>3</v>
      </c>
      <c r="B4" s="129">
        <v>3</v>
      </c>
      <c r="C4" s="129" t="s">
        <v>93</v>
      </c>
      <c r="D4" s="129" t="s">
        <v>28</v>
      </c>
      <c r="E4" s="129" t="s">
        <v>29</v>
      </c>
      <c r="F4" s="129">
        <v>2005</v>
      </c>
      <c r="G4" s="129" t="s">
        <v>543</v>
      </c>
      <c r="H4" s="129">
        <v>16</v>
      </c>
      <c r="I4" s="129">
        <v>6318</v>
      </c>
      <c r="P4" s="79"/>
    </row>
    <row r="5" spans="1:16" ht="12.75" customHeight="1" x14ac:dyDescent="0.25">
      <c r="A5" s="12">
        <v>4</v>
      </c>
      <c r="B5" s="129">
        <v>4</v>
      </c>
      <c r="C5" s="129" t="s">
        <v>97</v>
      </c>
      <c r="D5" s="129" t="s">
        <v>35</v>
      </c>
      <c r="E5" s="129" t="s">
        <v>36</v>
      </c>
      <c r="F5" s="129">
        <v>2005</v>
      </c>
      <c r="G5" s="129" t="s">
        <v>544</v>
      </c>
      <c r="H5" s="129">
        <v>30</v>
      </c>
      <c r="I5" s="129">
        <v>5444</v>
      </c>
      <c r="P5" s="79"/>
    </row>
    <row r="6" spans="1:16" ht="12.75" customHeight="1" x14ac:dyDescent="0.25">
      <c r="A6" s="12">
        <v>5</v>
      </c>
      <c r="B6" s="129">
        <v>5</v>
      </c>
      <c r="C6" s="129" t="s">
        <v>95</v>
      </c>
      <c r="D6" s="129" t="s">
        <v>33</v>
      </c>
      <c r="E6" s="129" t="s">
        <v>34</v>
      </c>
      <c r="F6" s="129">
        <v>2005</v>
      </c>
      <c r="G6" s="129" t="s">
        <v>545</v>
      </c>
      <c r="H6" s="129">
        <v>32</v>
      </c>
      <c r="I6" s="129">
        <v>4765</v>
      </c>
      <c r="P6" s="79"/>
    </row>
    <row r="7" spans="1:16" ht="12.75" customHeight="1" x14ac:dyDescent="0.25">
      <c r="A7" s="12">
        <v>6</v>
      </c>
      <c r="B7" s="129">
        <v>6</v>
      </c>
      <c r="C7" s="129" t="s">
        <v>100</v>
      </c>
      <c r="D7" s="129" t="s">
        <v>40</v>
      </c>
      <c r="E7" s="129" t="s">
        <v>41</v>
      </c>
      <c r="F7" s="129">
        <v>2004</v>
      </c>
      <c r="G7" s="129" t="s">
        <v>546</v>
      </c>
      <c r="H7" s="129">
        <v>43</v>
      </c>
      <c r="I7" s="129">
        <v>4211</v>
      </c>
      <c r="P7" s="79"/>
    </row>
    <row r="8" spans="1:16" ht="12.75" customHeight="1" x14ac:dyDescent="0.25">
      <c r="A8" s="12">
        <v>7</v>
      </c>
      <c r="B8" s="129">
        <v>7</v>
      </c>
      <c r="C8" s="129" t="s">
        <v>114</v>
      </c>
      <c r="D8" s="129" t="s">
        <v>351</v>
      </c>
      <c r="E8" s="129" t="s">
        <v>65</v>
      </c>
      <c r="F8" s="129">
        <v>2005</v>
      </c>
      <c r="G8" s="129" t="s">
        <v>547</v>
      </c>
      <c r="H8" s="129">
        <v>43</v>
      </c>
      <c r="I8" s="129">
        <v>3743</v>
      </c>
      <c r="P8" s="79"/>
    </row>
    <row r="9" spans="1:16" ht="12.75" customHeight="1" x14ac:dyDescent="0.25">
      <c r="A9" s="12">
        <v>8</v>
      </c>
      <c r="B9" s="129">
        <v>8</v>
      </c>
      <c r="C9" s="129" t="s">
        <v>348</v>
      </c>
      <c r="D9" s="129" t="s">
        <v>349</v>
      </c>
      <c r="E9" s="129" t="s">
        <v>32</v>
      </c>
      <c r="F9" s="129">
        <v>2006</v>
      </c>
      <c r="G9" s="129" t="s">
        <v>548</v>
      </c>
      <c r="H9" s="129">
        <v>46</v>
      </c>
      <c r="I9" s="129">
        <v>3337</v>
      </c>
      <c r="P9" s="79"/>
    </row>
    <row r="10" spans="1:16" ht="12.75" customHeight="1" x14ac:dyDescent="0.25">
      <c r="A10" s="12">
        <v>9</v>
      </c>
      <c r="B10" s="129">
        <v>9</v>
      </c>
      <c r="C10" s="129" t="s">
        <v>96</v>
      </c>
      <c r="D10" s="129" t="s">
        <v>38</v>
      </c>
      <c r="E10" s="129" t="s">
        <v>39</v>
      </c>
      <c r="F10" s="129">
        <v>2006</v>
      </c>
      <c r="G10" s="129" t="s">
        <v>549</v>
      </c>
      <c r="H10" s="129">
        <v>51</v>
      </c>
      <c r="I10" s="129">
        <v>2979</v>
      </c>
      <c r="P10" s="79"/>
    </row>
    <row r="11" spans="1:16" ht="12.75" customHeight="1" x14ac:dyDescent="0.25">
      <c r="A11" s="12">
        <v>10</v>
      </c>
      <c r="B11" s="129">
        <v>10</v>
      </c>
      <c r="C11" s="129" t="s">
        <v>108</v>
      </c>
      <c r="D11" s="129" t="s">
        <v>42</v>
      </c>
      <c r="E11" s="129" t="s">
        <v>43</v>
      </c>
      <c r="F11" s="129">
        <v>2004</v>
      </c>
      <c r="G11" s="129" t="s">
        <v>550</v>
      </c>
      <c r="H11" s="129">
        <v>53</v>
      </c>
      <c r="I11" s="129">
        <v>2658</v>
      </c>
      <c r="P11" s="79"/>
    </row>
    <row r="12" spans="1:16" ht="12.75" customHeight="1" x14ac:dyDescent="0.25">
      <c r="A12" s="12">
        <v>11</v>
      </c>
      <c r="B12" s="129">
        <v>11</v>
      </c>
      <c r="C12" s="129" t="s">
        <v>106</v>
      </c>
      <c r="D12" s="129" t="s">
        <v>63</v>
      </c>
      <c r="E12" s="129" t="s">
        <v>64</v>
      </c>
      <c r="F12" s="129">
        <v>2006</v>
      </c>
      <c r="G12" s="129" t="s">
        <v>551</v>
      </c>
      <c r="H12" s="129">
        <v>55</v>
      </c>
      <c r="I12" s="129">
        <v>2369</v>
      </c>
      <c r="P12" s="79"/>
    </row>
    <row r="13" spans="1:16" ht="12.75" customHeight="1" x14ac:dyDescent="0.25">
      <c r="A13" s="12">
        <v>12</v>
      </c>
      <c r="B13" s="129">
        <v>12</v>
      </c>
      <c r="C13" s="129" t="s">
        <v>104</v>
      </c>
      <c r="D13" s="129" t="s">
        <v>53</v>
      </c>
      <c r="E13" s="129" t="s">
        <v>54</v>
      </c>
      <c r="F13" s="129">
        <v>2005</v>
      </c>
      <c r="G13" s="129" t="s">
        <v>552</v>
      </c>
      <c r="H13" s="129">
        <v>64</v>
      </c>
      <c r="I13" s="129">
        <v>2104</v>
      </c>
      <c r="P13" s="74"/>
    </row>
    <row r="14" spans="1:16" ht="12.75" customHeight="1" x14ac:dyDescent="0.25">
      <c r="A14" s="12">
        <v>13</v>
      </c>
      <c r="B14" s="129">
        <v>13</v>
      </c>
      <c r="C14" s="129" t="s">
        <v>105</v>
      </c>
      <c r="D14" s="129" t="s">
        <v>55</v>
      </c>
      <c r="E14" s="129" t="s">
        <v>56</v>
      </c>
      <c r="F14" s="129">
        <v>2007</v>
      </c>
      <c r="G14" s="129" t="s">
        <v>553</v>
      </c>
      <c r="H14" s="129">
        <v>66</v>
      </c>
      <c r="I14" s="129">
        <v>1861</v>
      </c>
      <c r="P14" s="74"/>
    </row>
    <row r="15" spans="1:16" ht="12.75" customHeight="1" x14ac:dyDescent="0.25">
      <c r="A15" s="12">
        <v>14</v>
      </c>
      <c r="B15" s="129">
        <v>14</v>
      </c>
      <c r="C15" s="129" t="s">
        <v>101</v>
      </c>
      <c r="D15" s="129" t="s">
        <v>48</v>
      </c>
      <c r="E15" s="129" t="s">
        <v>49</v>
      </c>
      <c r="F15" s="129">
        <v>2006</v>
      </c>
      <c r="G15" s="129" t="s">
        <v>554</v>
      </c>
      <c r="H15" s="129">
        <v>66</v>
      </c>
      <c r="I15" s="129">
        <v>1635</v>
      </c>
      <c r="P15" s="74"/>
    </row>
    <row r="16" spans="1:16" ht="12.75" customHeight="1" x14ac:dyDescent="0.25">
      <c r="A16" s="12">
        <v>15</v>
      </c>
      <c r="B16" s="129">
        <v>15</v>
      </c>
      <c r="C16" s="129" t="s">
        <v>102</v>
      </c>
      <c r="D16" s="129" t="s">
        <v>50</v>
      </c>
      <c r="E16" s="129" t="s">
        <v>51</v>
      </c>
      <c r="F16" s="129">
        <v>2007</v>
      </c>
      <c r="G16" s="129" t="s">
        <v>555</v>
      </c>
      <c r="H16" s="129">
        <v>82</v>
      </c>
      <c r="I16" s="129">
        <v>1426</v>
      </c>
      <c r="P16" s="74"/>
    </row>
    <row r="17" spans="1:16" ht="12.75" customHeight="1" x14ac:dyDescent="0.25">
      <c r="A17" s="12">
        <v>16</v>
      </c>
      <c r="B17" s="129">
        <v>16</v>
      </c>
      <c r="C17" s="129" t="s">
        <v>358</v>
      </c>
      <c r="D17" s="129" t="s">
        <v>72</v>
      </c>
      <c r="E17" s="129" t="s">
        <v>73</v>
      </c>
      <c r="F17" s="129">
        <v>2005</v>
      </c>
      <c r="G17" s="129" t="s">
        <v>556</v>
      </c>
      <c r="H17" s="129">
        <v>83</v>
      </c>
      <c r="I17" s="129">
        <v>1229</v>
      </c>
      <c r="P17" s="74"/>
    </row>
    <row r="18" spans="1:16" ht="12.75" customHeight="1" x14ac:dyDescent="0.25">
      <c r="A18">
        <v>17</v>
      </c>
      <c r="B18" s="129">
        <v>17</v>
      </c>
      <c r="C18" s="129" t="s">
        <v>325</v>
      </c>
      <c r="D18" s="129" t="s">
        <v>326</v>
      </c>
      <c r="E18" s="129" t="s">
        <v>327</v>
      </c>
      <c r="F18" s="129">
        <v>2007</v>
      </c>
      <c r="G18" s="129" t="s">
        <v>557</v>
      </c>
      <c r="H18" s="129">
        <v>90</v>
      </c>
      <c r="I18" s="129">
        <v>1045</v>
      </c>
      <c r="P18" s="74"/>
    </row>
    <row r="19" spans="1:16" ht="12.75" customHeight="1" x14ac:dyDescent="0.25">
      <c r="A19">
        <v>18</v>
      </c>
      <c r="B19" s="129">
        <v>18</v>
      </c>
      <c r="C19" s="129" t="s">
        <v>110</v>
      </c>
      <c r="D19" s="129" t="s">
        <v>70</v>
      </c>
      <c r="E19" s="129" t="s">
        <v>71</v>
      </c>
      <c r="F19" s="129">
        <v>2008</v>
      </c>
      <c r="G19" s="129" t="s">
        <v>558</v>
      </c>
      <c r="H19" s="129">
        <v>107</v>
      </c>
      <c r="I19" s="129">
        <v>871</v>
      </c>
      <c r="P19" s="74"/>
    </row>
    <row r="20" spans="1:16" ht="12.75" customHeight="1" x14ac:dyDescent="0.25">
      <c r="A20" s="12" t="s">
        <v>115</v>
      </c>
      <c r="B20" s="129">
        <v>19</v>
      </c>
      <c r="C20" s="129" t="s">
        <v>474</v>
      </c>
      <c r="D20" s="129" t="s">
        <v>336</v>
      </c>
      <c r="E20" s="129" t="s">
        <v>337</v>
      </c>
      <c r="F20" s="129">
        <v>2010</v>
      </c>
      <c r="G20" s="129" t="s">
        <v>559</v>
      </c>
      <c r="H20" s="129">
        <v>120</v>
      </c>
      <c r="I20" s="129">
        <v>707</v>
      </c>
      <c r="P20" s="74"/>
    </row>
    <row r="21" spans="1:16" ht="12.75" customHeight="1" x14ac:dyDescent="0.2">
      <c r="A21" s="12"/>
      <c r="N21" s="14"/>
      <c r="O21" s="14"/>
    </row>
    <row r="22" spans="1:16" ht="12.75" customHeight="1" x14ac:dyDescent="0.2">
      <c r="A22" s="12"/>
      <c r="N22" s="14"/>
      <c r="O22" s="14"/>
    </row>
    <row r="23" spans="1:16" ht="12.75" customHeight="1" x14ac:dyDescent="0.2">
      <c r="A23" s="12"/>
      <c r="N23" s="14"/>
      <c r="O23" s="14"/>
    </row>
    <row r="24" spans="1:16" ht="12.75" customHeight="1" x14ac:dyDescent="0.2">
      <c r="A24" s="12"/>
      <c r="N24" s="14"/>
      <c r="O24" s="14"/>
    </row>
    <row r="25" spans="1:16" ht="12.75" customHeight="1" x14ac:dyDescent="0.2">
      <c r="A25" s="12"/>
      <c r="N25" s="14"/>
      <c r="O25" s="14"/>
    </row>
    <row r="26" spans="1:16" ht="12.75" customHeight="1" x14ac:dyDescent="0.2">
      <c r="A26" s="13"/>
      <c r="M26" s="17"/>
      <c r="N26" s="17"/>
      <c r="O26" s="5"/>
    </row>
    <row r="27" spans="1:16" ht="12.75" customHeight="1" x14ac:dyDescent="0.2">
      <c r="A27" s="5"/>
      <c r="M27" s="5"/>
      <c r="N27" s="5"/>
      <c r="O27" s="5"/>
    </row>
    <row r="28" spans="1:16" ht="12.75" customHeight="1" x14ac:dyDescent="0.2">
      <c r="A28" s="5"/>
      <c r="M28" s="5"/>
      <c r="N28" s="5"/>
      <c r="O28" s="5"/>
    </row>
    <row r="29" spans="1:16" ht="12.75" customHeight="1" x14ac:dyDescent="0.2">
      <c r="A29" s="5"/>
      <c r="M29" s="5"/>
      <c r="N29" s="5"/>
      <c r="O29" s="5"/>
    </row>
    <row r="30" spans="1:16" ht="12.75" customHeight="1" x14ac:dyDescent="0.2">
      <c r="A30" s="5"/>
      <c r="M30" s="5"/>
      <c r="N30" s="5"/>
      <c r="O30" s="5"/>
    </row>
    <row r="31" spans="1:16" ht="12.75" customHeight="1" x14ac:dyDescent="0.2">
      <c r="A31" s="5"/>
      <c r="M31" s="5"/>
      <c r="N31" s="5"/>
      <c r="O31" s="5"/>
    </row>
    <row r="32" spans="1:16" ht="12.75" customHeight="1" x14ac:dyDescent="0.2">
      <c r="A32" s="5"/>
      <c r="M32" s="5"/>
      <c r="N32" s="5"/>
      <c r="O32" s="5"/>
    </row>
    <row r="33" spans="1:15" ht="12.75" customHeight="1" x14ac:dyDescent="0.2">
      <c r="A33" s="5"/>
      <c r="M33" s="5"/>
      <c r="N33" s="5"/>
      <c r="O33" s="5"/>
    </row>
    <row r="34" spans="1:15" ht="12.75" customHeight="1" x14ac:dyDescent="0.2">
      <c r="A34" s="5"/>
      <c r="M34" s="5"/>
      <c r="N34" s="5"/>
      <c r="O34" s="5"/>
    </row>
    <row r="35" spans="1:15" ht="12.75" customHeight="1" x14ac:dyDescent="0.2">
      <c r="A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4448-BE9B-4A70-9FE2-93759D0C3E6E}">
  <sheetPr codeName="List24"/>
  <dimension ref="A1:O54"/>
  <sheetViews>
    <sheetView workbookViewId="0">
      <selection activeCell="E2" sqref="E2"/>
    </sheetView>
  </sheetViews>
  <sheetFormatPr defaultRowHeight="12.75" customHeight="1" x14ac:dyDescent="0.2"/>
  <cols>
    <col min="1" max="2" width="9.140625" style="104"/>
    <col min="3" max="3" width="8.140625" style="104" customWidth="1"/>
    <col min="4" max="4" width="8.5703125" style="104" customWidth="1"/>
    <col min="5" max="5" width="16.28515625" style="104" customWidth="1"/>
    <col min="6" max="16384" width="9.140625" style="104"/>
  </cols>
  <sheetData>
    <row r="1" spans="1:15" ht="15.75" customHeight="1" x14ac:dyDescent="0.25">
      <c r="A1" s="13"/>
      <c r="B1" s="77" t="s">
        <v>315</v>
      </c>
      <c r="C1" s="78"/>
      <c r="D1" s="78"/>
      <c r="E1" s="78" t="s">
        <v>573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/>
    </row>
    <row r="3" spans="1:15" ht="12.75" customHeight="1" x14ac:dyDescent="0.2">
      <c r="A3" s="12"/>
    </row>
    <row r="4" spans="1:15" ht="12.75" customHeight="1" x14ac:dyDescent="0.2">
      <c r="A4" s="12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5"/>
  <dimension ref="A1:O54"/>
  <sheetViews>
    <sheetView workbookViewId="0">
      <selection activeCell="E19" sqref="E1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76"/>
      <c r="B1" s="77" t="s">
        <v>11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16"/>
      <c r="N1" s="16"/>
      <c r="O1" s="16"/>
    </row>
    <row r="2" spans="1:15" ht="12.75" customHeight="1" x14ac:dyDescent="0.2">
      <c r="A2" s="12">
        <v>1</v>
      </c>
      <c r="B2" s="104">
        <v>1</v>
      </c>
      <c r="C2" s="104" t="s">
        <v>99</v>
      </c>
      <c r="D2" s="104" t="s">
        <v>45</v>
      </c>
      <c r="E2" s="104" t="s">
        <v>46</v>
      </c>
      <c r="F2" s="104">
        <v>2006</v>
      </c>
      <c r="G2" s="104" t="s">
        <v>476</v>
      </c>
      <c r="H2" s="104">
        <v>8</v>
      </c>
      <c r="I2" s="104">
        <v>9814</v>
      </c>
      <c r="N2" s="73"/>
      <c r="O2" s="75"/>
    </row>
    <row r="3" spans="1:15" ht="12.75" customHeight="1" x14ac:dyDescent="0.2">
      <c r="A3" s="12">
        <v>2</v>
      </c>
      <c r="B3" s="104">
        <v>2</v>
      </c>
      <c r="C3" s="104" t="s">
        <v>94</v>
      </c>
      <c r="D3" s="104" t="s">
        <v>25</v>
      </c>
      <c r="E3" s="104" t="s">
        <v>26</v>
      </c>
      <c r="F3" s="104">
        <v>2004</v>
      </c>
      <c r="G3" s="104" t="s">
        <v>574</v>
      </c>
      <c r="H3" s="104">
        <v>11</v>
      </c>
      <c r="I3" s="104">
        <v>7707</v>
      </c>
      <c r="N3" s="73"/>
      <c r="O3" s="75"/>
    </row>
    <row r="4" spans="1:15" ht="12.75" customHeight="1" x14ac:dyDescent="0.2">
      <c r="A4" s="12">
        <v>3</v>
      </c>
      <c r="B4" s="104">
        <v>3</v>
      </c>
      <c r="C4" s="104" t="s">
        <v>93</v>
      </c>
      <c r="D4" s="104" t="s">
        <v>28</v>
      </c>
      <c r="E4" s="104" t="s">
        <v>29</v>
      </c>
      <c r="F4" s="104">
        <v>2005</v>
      </c>
      <c r="G4" s="104" t="s">
        <v>575</v>
      </c>
      <c r="H4" s="104">
        <v>13</v>
      </c>
      <c r="I4" s="104">
        <v>6474</v>
      </c>
      <c r="N4" s="73"/>
      <c r="O4" s="75"/>
    </row>
    <row r="5" spans="1:15" ht="12.75" customHeight="1" x14ac:dyDescent="0.2">
      <c r="A5" s="12">
        <v>4</v>
      </c>
      <c r="B5" s="104">
        <v>4</v>
      </c>
      <c r="C5" s="104" t="s">
        <v>96</v>
      </c>
      <c r="D5" s="104" t="s">
        <v>38</v>
      </c>
      <c r="E5" s="104" t="s">
        <v>39</v>
      </c>
      <c r="F5" s="104">
        <v>2006</v>
      </c>
      <c r="G5" s="104" t="s">
        <v>576</v>
      </c>
      <c r="H5" s="104">
        <v>14</v>
      </c>
      <c r="I5" s="104">
        <v>5600</v>
      </c>
      <c r="N5" s="73"/>
      <c r="O5" s="75"/>
    </row>
    <row r="6" spans="1:15" ht="12.75" customHeight="1" x14ac:dyDescent="0.2">
      <c r="A6" s="12">
        <v>5</v>
      </c>
      <c r="B6" s="104">
        <v>5</v>
      </c>
      <c r="C6" s="104" t="s">
        <v>95</v>
      </c>
      <c r="D6" s="104" t="s">
        <v>33</v>
      </c>
      <c r="E6" s="104" t="s">
        <v>34</v>
      </c>
      <c r="F6" s="104">
        <v>2005</v>
      </c>
      <c r="G6" s="104" t="s">
        <v>577</v>
      </c>
      <c r="H6" s="104">
        <v>16</v>
      </c>
      <c r="I6" s="104">
        <v>4921</v>
      </c>
      <c r="N6" s="73"/>
      <c r="O6" s="75"/>
    </row>
    <row r="7" spans="1:15" ht="12.75" customHeight="1" x14ac:dyDescent="0.2">
      <c r="A7" s="12">
        <v>6</v>
      </c>
      <c r="B7" s="104">
        <v>6</v>
      </c>
      <c r="C7" s="104" t="s">
        <v>348</v>
      </c>
      <c r="D7" s="104" t="s">
        <v>349</v>
      </c>
      <c r="E7" s="104" t="s">
        <v>32</v>
      </c>
      <c r="F7" s="104">
        <v>2006</v>
      </c>
      <c r="G7" s="104" t="s">
        <v>578</v>
      </c>
      <c r="H7" s="104">
        <v>17</v>
      </c>
      <c r="I7" s="104">
        <v>4367</v>
      </c>
      <c r="N7" s="73"/>
      <c r="O7" s="75"/>
    </row>
    <row r="8" spans="1:15" ht="12.75" customHeight="1" x14ac:dyDescent="0.2">
      <c r="A8" s="12">
        <v>7</v>
      </c>
      <c r="B8" s="104">
        <v>7</v>
      </c>
      <c r="C8" s="104" t="s">
        <v>97</v>
      </c>
      <c r="D8" s="104" t="s">
        <v>35</v>
      </c>
      <c r="E8" s="104" t="s">
        <v>36</v>
      </c>
      <c r="F8" s="104">
        <v>2005</v>
      </c>
      <c r="G8" s="104" t="s">
        <v>579</v>
      </c>
      <c r="H8" s="104">
        <v>17</v>
      </c>
      <c r="I8" s="104">
        <v>3899</v>
      </c>
      <c r="N8" s="73"/>
      <c r="O8" s="75"/>
    </row>
    <row r="9" spans="1:15" ht="12.75" customHeight="1" x14ac:dyDescent="0.2">
      <c r="A9" s="12">
        <v>8</v>
      </c>
      <c r="B9" s="104">
        <v>8</v>
      </c>
      <c r="C9" s="104" t="s">
        <v>100</v>
      </c>
      <c r="D9" s="104" t="s">
        <v>40</v>
      </c>
      <c r="E9" s="104" t="s">
        <v>41</v>
      </c>
      <c r="F9" s="104">
        <v>2004</v>
      </c>
      <c r="G9" s="104" t="s">
        <v>580</v>
      </c>
      <c r="H9" s="104">
        <v>18</v>
      </c>
      <c r="I9" s="104">
        <v>3493</v>
      </c>
      <c r="N9" s="73"/>
      <c r="O9" s="73"/>
    </row>
    <row r="10" spans="1:15" ht="12.75" customHeight="1" x14ac:dyDescent="0.2">
      <c r="A10" s="12">
        <v>9</v>
      </c>
      <c r="B10" s="104">
        <v>9</v>
      </c>
      <c r="C10" s="104" t="s">
        <v>98</v>
      </c>
      <c r="D10" s="104" t="s">
        <v>37</v>
      </c>
      <c r="E10" s="104" t="s">
        <v>113</v>
      </c>
      <c r="F10" s="104">
        <v>2004</v>
      </c>
      <c r="G10" s="104" t="s">
        <v>581</v>
      </c>
      <c r="H10" s="104">
        <v>28</v>
      </c>
      <c r="I10" s="104">
        <v>3135</v>
      </c>
      <c r="N10" s="73"/>
      <c r="O10" s="73"/>
    </row>
    <row r="11" spans="1:15" ht="12.75" customHeight="1" x14ac:dyDescent="0.2">
      <c r="A11" s="12">
        <v>10</v>
      </c>
      <c r="B11" s="104">
        <v>10</v>
      </c>
      <c r="C11" s="104" t="s">
        <v>104</v>
      </c>
      <c r="D11" s="104" t="s">
        <v>53</v>
      </c>
      <c r="E11" s="104" t="s">
        <v>54</v>
      </c>
      <c r="F11" s="104">
        <v>2005</v>
      </c>
      <c r="G11" s="104" t="s">
        <v>582</v>
      </c>
      <c r="H11" s="104">
        <v>28</v>
      </c>
      <c r="I11" s="104">
        <v>2814</v>
      </c>
      <c r="N11" s="73"/>
      <c r="O11" s="73"/>
    </row>
    <row r="12" spans="1:15" ht="12.75" customHeight="1" x14ac:dyDescent="0.2">
      <c r="A12" s="12">
        <v>11</v>
      </c>
      <c r="B12" s="104">
        <v>11</v>
      </c>
      <c r="C12" s="104" t="s">
        <v>105</v>
      </c>
      <c r="D12" s="104" t="s">
        <v>55</v>
      </c>
      <c r="E12" s="104" t="s">
        <v>56</v>
      </c>
      <c r="F12" s="104">
        <v>2007</v>
      </c>
      <c r="G12" s="104" t="s">
        <v>583</v>
      </c>
      <c r="H12" s="104">
        <v>32</v>
      </c>
      <c r="I12" s="104">
        <v>2524</v>
      </c>
      <c r="N12" s="73"/>
      <c r="O12" s="73"/>
    </row>
    <row r="13" spans="1:15" ht="12.75" customHeight="1" x14ac:dyDescent="0.2">
      <c r="A13" s="12">
        <v>12</v>
      </c>
      <c r="B13" s="104">
        <v>12</v>
      </c>
      <c r="C13" s="104" t="s">
        <v>108</v>
      </c>
      <c r="D13" s="104" t="s">
        <v>42</v>
      </c>
      <c r="E13" s="104" t="s">
        <v>43</v>
      </c>
      <c r="F13" s="104">
        <v>2004</v>
      </c>
      <c r="G13" s="104" t="s">
        <v>584</v>
      </c>
      <c r="H13" s="104">
        <v>34</v>
      </c>
      <c r="I13" s="104">
        <v>2260</v>
      </c>
      <c r="N13" s="73"/>
      <c r="O13" s="73"/>
    </row>
    <row r="14" spans="1:15" ht="12.75" customHeight="1" x14ac:dyDescent="0.2">
      <c r="A14" s="12">
        <v>13</v>
      </c>
      <c r="B14" s="104">
        <v>13</v>
      </c>
      <c r="C14" s="104" t="s">
        <v>437</v>
      </c>
      <c r="D14" s="104" t="s">
        <v>331</v>
      </c>
      <c r="E14" s="104" t="s">
        <v>332</v>
      </c>
      <c r="F14" s="104">
        <v>2005</v>
      </c>
      <c r="G14" s="104" t="s">
        <v>585</v>
      </c>
      <c r="H14" s="104">
        <v>39</v>
      </c>
      <c r="I14" s="104">
        <v>2017</v>
      </c>
      <c r="N14" s="14"/>
      <c r="O14" s="14"/>
    </row>
    <row r="15" spans="1:15" ht="12.75" customHeight="1" x14ac:dyDescent="0.2">
      <c r="A15" s="12">
        <v>14</v>
      </c>
      <c r="B15" s="104">
        <v>14</v>
      </c>
      <c r="C15" s="104" t="s">
        <v>101</v>
      </c>
      <c r="D15" s="104" t="s">
        <v>48</v>
      </c>
      <c r="E15" s="104" t="s">
        <v>49</v>
      </c>
      <c r="F15" s="104">
        <v>2006</v>
      </c>
      <c r="G15" s="104" t="s">
        <v>586</v>
      </c>
      <c r="H15" s="104">
        <v>41</v>
      </c>
      <c r="I15" s="104">
        <v>1791</v>
      </c>
      <c r="N15" s="14"/>
      <c r="O15" s="14"/>
    </row>
    <row r="16" spans="1:15" ht="12.75" customHeight="1" x14ac:dyDescent="0.2">
      <c r="A16" s="12">
        <v>15</v>
      </c>
      <c r="B16" s="104">
        <v>15</v>
      </c>
      <c r="C16" s="104" t="s">
        <v>102</v>
      </c>
      <c r="D16" s="104" t="s">
        <v>50</v>
      </c>
      <c r="E16" s="104" t="s">
        <v>51</v>
      </c>
      <c r="F16" s="104">
        <v>2007</v>
      </c>
      <c r="G16" s="104" t="s">
        <v>587</v>
      </c>
      <c r="H16" s="104">
        <v>48</v>
      </c>
      <c r="I16" s="104">
        <v>1582</v>
      </c>
      <c r="N16" s="14"/>
      <c r="O16" s="14"/>
    </row>
    <row r="17" spans="1:15" ht="12.75" customHeight="1" x14ac:dyDescent="0.2">
      <c r="A17" s="12">
        <v>16</v>
      </c>
      <c r="B17" s="104">
        <v>16</v>
      </c>
      <c r="C17" s="104" t="s">
        <v>110</v>
      </c>
      <c r="D17" s="104" t="s">
        <v>70</v>
      </c>
      <c r="E17" s="104" t="s">
        <v>71</v>
      </c>
      <c r="F17" s="104">
        <v>2008</v>
      </c>
      <c r="G17" s="104" t="s">
        <v>588</v>
      </c>
      <c r="H17" s="104">
        <v>50</v>
      </c>
      <c r="I17" s="104">
        <v>1385</v>
      </c>
      <c r="N17" s="14"/>
      <c r="O17" s="14"/>
    </row>
    <row r="18" spans="1:15" ht="12.75" customHeight="1" x14ac:dyDescent="0.2">
      <c r="A18" s="12">
        <v>17</v>
      </c>
      <c r="B18" s="104">
        <v>17</v>
      </c>
      <c r="C18" s="104" t="s">
        <v>517</v>
      </c>
      <c r="D18" s="104" t="s">
        <v>518</v>
      </c>
      <c r="E18" s="104" t="s">
        <v>519</v>
      </c>
      <c r="F18" s="104">
        <v>2009</v>
      </c>
      <c r="G18" s="104" t="s">
        <v>493</v>
      </c>
      <c r="H18" s="104">
        <v>51</v>
      </c>
      <c r="I18" s="104">
        <v>1201</v>
      </c>
      <c r="N18" s="14"/>
      <c r="O18" s="14"/>
    </row>
    <row r="19" spans="1:15" ht="12.75" customHeight="1" x14ac:dyDescent="0.2">
      <c r="A19" s="12">
        <v>18</v>
      </c>
      <c r="B19" s="104">
        <v>18</v>
      </c>
      <c r="C19" s="104" t="s">
        <v>513</v>
      </c>
      <c r="D19" s="104" t="s">
        <v>514</v>
      </c>
      <c r="E19" s="104" t="s">
        <v>515</v>
      </c>
      <c r="F19" s="104">
        <v>2009</v>
      </c>
      <c r="G19" s="104" t="s">
        <v>589</v>
      </c>
      <c r="H19" s="104">
        <v>52</v>
      </c>
      <c r="I19" s="104">
        <v>1027</v>
      </c>
      <c r="M19" s="11"/>
      <c r="N19" s="14"/>
      <c r="O19" s="14"/>
    </row>
    <row r="20" spans="1:15" ht="12.75" customHeight="1" x14ac:dyDescent="0.2">
      <c r="A20" s="12">
        <v>19</v>
      </c>
      <c r="B20" s="104">
        <v>19</v>
      </c>
      <c r="C20" s="104" t="s">
        <v>590</v>
      </c>
      <c r="D20" s="104" t="s">
        <v>526</v>
      </c>
      <c r="E20" s="104" t="s">
        <v>527</v>
      </c>
      <c r="F20" s="104">
        <v>2008</v>
      </c>
      <c r="G20" s="104" t="s">
        <v>591</v>
      </c>
      <c r="H20" s="104">
        <v>53</v>
      </c>
      <c r="I20" s="104">
        <v>863</v>
      </c>
      <c r="M20" s="11"/>
      <c r="N20" s="14"/>
      <c r="O20" s="14"/>
    </row>
    <row r="21" spans="1:15" ht="12.75" customHeight="1" x14ac:dyDescent="0.2">
      <c r="A21" s="12" t="s">
        <v>115</v>
      </c>
      <c r="B21" s="104">
        <v>20</v>
      </c>
      <c r="C21" s="104" t="s">
        <v>474</v>
      </c>
      <c r="D21" s="104" t="s">
        <v>336</v>
      </c>
      <c r="E21" s="104" t="s">
        <v>337</v>
      </c>
      <c r="F21" s="104">
        <v>2010</v>
      </c>
      <c r="G21" s="104" t="s">
        <v>592</v>
      </c>
      <c r="H21" s="104">
        <v>66</v>
      </c>
      <c r="I21" s="104">
        <v>707</v>
      </c>
      <c r="M21" s="11"/>
      <c r="N21" s="14"/>
      <c r="O21" s="14"/>
    </row>
    <row r="22" spans="1:15" ht="12.75" customHeight="1" x14ac:dyDescent="0.2">
      <c r="A22" s="12">
        <v>20</v>
      </c>
      <c r="B22" s="104">
        <v>20</v>
      </c>
      <c r="C22" s="104" t="s">
        <v>325</v>
      </c>
      <c r="D22" s="104" t="s">
        <v>326</v>
      </c>
      <c r="E22" s="104" t="s">
        <v>327</v>
      </c>
      <c r="F22" s="104">
        <v>2007</v>
      </c>
      <c r="G22" s="104" t="s">
        <v>593</v>
      </c>
      <c r="H22" s="104">
        <v>66</v>
      </c>
      <c r="I22" s="104"/>
      <c r="M22" s="11"/>
      <c r="N22" s="14"/>
      <c r="O22" s="14"/>
    </row>
    <row r="23" spans="1:15" ht="12.75" customHeight="1" x14ac:dyDescent="0.2">
      <c r="A23" s="12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/>
  <dimension ref="A1:O54"/>
  <sheetViews>
    <sheetView workbookViewId="0">
      <selection activeCell="M13" sqref="M1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7" t="s">
        <v>90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5">
      <c r="A2" s="12">
        <v>1</v>
      </c>
      <c r="B2" s="134">
        <v>1</v>
      </c>
      <c r="C2" s="134" t="s">
        <v>95</v>
      </c>
      <c r="D2" s="134" t="s">
        <v>33</v>
      </c>
      <c r="E2" s="134" t="s">
        <v>34</v>
      </c>
      <c r="F2" s="134">
        <v>2005</v>
      </c>
      <c r="G2" s="134" t="s">
        <v>594</v>
      </c>
      <c r="H2" s="134">
        <v>3</v>
      </c>
      <c r="I2" s="134">
        <v>5326</v>
      </c>
    </row>
    <row r="3" spans="1:15" ht="12.75" customHeight="1" x14ac:dyDescent="0.25">
      <c r="A3" s="12">
        <v>2</v>
      </c>
      <c r="B3" s="134">
        <v>2</v>
      </c>
      <c r="C3" s="134" t="s">
        <v>99</v>
      </c>
      <c r="D3" s="134" t="s">
        <v>45</v>
      </c>
      <c r="E3" s="134" t="s">
        <v>46</v>
      </c>
      <c r="F3" s="134">
        <v>2006</v>
      </c>
      <c r="G3" s="134" t="s">
        <v>595</v>
      </c>
      <c r="H3" s="134">
        <v>5</v>
      </c>
      <c r="I3" s="134">
        <v>4122</v>
      </c>
    </row>
    <row r="4" spans="1:15" ht="12.75" customHeight="1" x14ac:dyDescent="0.25">
      <c r="A4" s="12">
        <v>3</v>
      </c>
      <c r="B4" s="134">
        <v>3</v>
      </c>
      <c r="C4" s="134" t="s">
        <v>97</v>
      </c>
      <c r="D4" s="134" t="s">
        <v>35</v>
      </c>
      <c r="E4" s="134" t="s">
        <v>36</v>
      </c>
      <c r="F4" s="134">
        <v>2005</v>
      </c>
      <c r="G4" s="134" t="s">
        <v>596</v>
      </c>
      <c r="H4" s="134">
        <v>11</v>
      </c>
      <c r="I4" s="134">
        <v>3417</v>
      </c>
    </row>
    <row r="5" spans="1:15" ht="12.75" customHeight="1" x14ac:dyDescent="0.25">
      <c r="A5" s="12">
        <v>4</v>
      </c>
      <c r="B5" s="134">
        <v>4</v>
      </c>
      <c r="C5" s="134" t="s">
        <v>93</v>
      </c>
      <c r="D5" s="134" t="s">
        <v>28</v>
      </c>
      <c r="E5" s="134" t="s">
        <v>29</v>
      </c>
      <c r="F5" s="134">
        <v>2005</v>
      </c>
      <c r="G5" s="134" t="s">
        <v>597</v>
      </c>
      <c r="H5" s="134">
        <v>11</v>
      </c>
      <c r="I5" s="134">
        <v>2918</v>
      </c>
    </row>
    <row r="6" spans="1:15" ht="12.75" customHeight="1" x14ac:dyDescent="0.25">
      <c r="A6" s="12">
        <v>5</v>
      </c>
      <c r="B6" s="134">
        <v>5</v>
      </c>
      <c r="C6" s="134" t="s">
        <v>105</v>
      </c>
      <c r="D6" s="134" t="s">
        <v>55</v>
      </c>
      <c r="E6" s="134" t="s">
        <v>56</v>
      </c>
      <c r="F6" s="134">
        <v>2007</v>
      </c>
      <c r="G6" s="134" t="s">
        <v>598</v>
      </c>
      <c r="H6" s="134">
        <v>16</v>
      </c>
      <c r="I6" s="134">
        <v>2530</v>
      </c>
    </row>
    <row r="7" spans="1:15" ht="12.75" customHeight="1" x14ac:dyDescent="0.25">
      <c r="A7" s="12">
        <v>6</v>
      </c>
      <c r="B7" s="134">
        <v>6</v>
      </c>
      <c r="C7" s="134" t="s">
        <v>108</v>
      </c>
      <c r="D7" s="134" t="s">
        <v>42</v>
      </c>
      <c r="E7" s="134" t="s">
        <v>43</v>
      </c>
      <c r="F7" s="134">
        <v>2004</v>
      </c>
      <c r="G7" s="134" t="s">
        <v>599</v>
      </c>
      <c r="H7" s="134">
        <v>17</v>
      </c>
      <c r="I7" s="134">
        <v>2213</v>
      </c>
    </row>
    <row r="8" spans="1:15" ht="12.75" customHeight="1" x14ac:dyDescent="0.25">
      <c r="A8" s="12">
        <v>7</v>
      </c>
      <c r="B8" s="134">
        <v>7</v>
      </c>
      <c r="C8" s="134" t="s">
        <v>100</v>
      </c>
      <c r="D8" s="134" t="s">
        <v>40</v>
      </c>
      <c r="E8" s="134" t="s">
        <v>41</v>
      </c>
      <c r="F8" s="134">
        <v>2004</v>
      </c>
      <c r="G8" s="134" t="s">
        <v>600</v>
      </c>
      <c r="H8" s="134">
        <v>18</v>
      </c>
      <c r="I8" s="134">
        <v>1945</v>
      </c>
    </row>
    <row r="9" spans="1:15" ht="12.75" customHeight="1" x14ac:dyDescent="0.25">
      <c r="A9" s="12">
        <v>8</v>
      </c>
      <c r="B9" s="134">
        <v>8</v>
      </c>
      <c r="C9" s="134" t="s">
        <v>106</v>
      </c>
      <c r="D9" s="134" t="s">
        <v>63</v>
      </c>
      <c r="E9" s="134" t="s">
        <v>64</v>
      </c>
      <c r="F9" s="134">
        <v>2006</v>
      </c>
      <c r="G9" s="134" t="s">
        <v>601</v>
      </c>
      <c r="H9" s="134">
        <v>19</v>
      </c>
      <c r="I9" s="134">
        <v>1713</v>
      </c>
    </row>
    <row r="10" spans="1:15" ht="12.75" customHeight="1" x14ac:dyDescent="0.25">
      <c r="A10" s="12">
        <v>9</v>
      </c>
      <c r="B10" s="134">
        <v>9</v>
      </c>
      <c r="C10" s="134" t="s">
        <v>114</v>
      </c>
      <c r="D10" s="134" t="s">
        <v>351</v>
      </c>
      <c r="E10" s="134" t="s">
        <v>65</v>
      </c>
      <c r="F10" s="134">
        <v>2005</v>
      </c>
      <c r="G10" s="134" t="s">
        <v>602</v>
      </c>
      <c r="H10" s="134">
        <v>24</v>
      </c>
      <c r="I10" s="134">
        <v>1509</v>
      </c>
    </row>
    <row r="11" spans="1:15" ht="12.75" customHeight="1" x14ac:dyDescent="0.25">
      <c r="A11" s="12">
        <v>10</v>
      </c>
      <c r="B11" s="134">
        <v>10</v>
      </c>
      <c r="C11" s="134" t="s">
        <v>102</v>
      </c>
      <c r="D11" s="134" t="s">
        <v>50</v>
      </c>
      <c r="E11" s="134" t="s">
        <v>51</v>
      </c>
      <c r="F11" s="134">
        <v>2007</v>
      </c>
      <c r="G11" s="134" t="s">
        <v>603</v>
      </c>
      <c r="H11" s="134">
        <v>25</v>
      </c>
      <c r="I11" s="134">
        <v>1326</v>
      </c>
    </row>
    <row r="12" spans="1:15" ht="12.75" customHeight="1" x14ac:dyDescent="0.25">
      <c r="A12" s="121">
        <v>11</v>
      </c>
      <c r="B12" s="134">
        <v>11</v>
      </c>
      <c r="C12" s="134" t="s">
        <v>96</v>
      </c>
      <c r="D12" s="134" t="s">
        <v>38</v>
      </c>
      <c r="E12" s="134" t="s">
        <v>39</v>
      </c>
      <c r="F12" s="134">
        <v>2006</v>
      </c>
      <c r="G12" s="134" t="s">
        <v>604</v>
      </c>
      <c r="H12" s="134">
        <v>28</v>
      </c>
      <c r="I12" s="134">
        <v>1160</v>
      </c>
    </row>
    <row r="13" spans="1:15" ht="12.75" customHeight="1" x14ac:dyDescent="0.25">
      <c r="A13" s="121">
        <v>12</v>
      </c>
      <c r="B13" s="134">
        <v>12</v>
      </c>
      <c r="C13" s="134" t="s">
        <v>101</v>
      </c>
      <c r="D13" s="134" t="s">
        <v>48</v>
      </c>
      <c r="E13" s="134" t="s">
        <v>49</v>
      </c>
      <c r="F13" s="134">
        <v>2006</v>
      </c>
      <c r="G13" s="134" t="s">
        <v>605</v>
      </c>
      <c r="H13" s="134">
        <v>31</v>
      </c>
      <c r="I13" s="134">
        <v>1009</v>
      </c>
    </row>
    <row r="14" spans="1:15" ht="12.75" customHeight="1" x14ac:dyDescent="0.25">
      <c r="A14" s="121" t="s">
        <v>115</v>
      </c>
      <c r="B14" s="134">
        <v>13</v>
      </c>
      <c r="C14" s="134" t="s">
        <v>365</v>
      </c>
      <c r="D14" s="134" t="s">
        <v>366</v>
      </c>
      <c r="E14" s="134" t="s">
        <v>367</v>
      </c>
      <c r="F14" s="134">
        <v>2008</v>
      </c>
      <c r="G14" s="134" t="s">
        <v>606</v>
      </c>
      <c r="H14" s="134">
        <v>37</v>
      </c>
      <c r="I14" s="134">
        <v>870</v>
      </c>
    </row>
    <row r="15" spans="1:15" ht="12.75" customHeight="1" x14ac:dyDescent="0.25">
      <c r="A15" s="12">
        <v>13</v>
      </c>
      <c r="B15" s="134">
        <v>14</v>
      </c>
      <c r="C15" s="134" t="s">
        <v>110</v>
      </c>
      <c r="D15" s="134" t="s">
        <v>70</v>
      </c>
      <c r="E15" s="134" t="s">
        <v>71</v>
      </c>
      <c r="F15" s="134">
        <v>2008</v>
      </c>
      <c r="G15" s="134" t="s">
        <v>607</v>
      </c>
      <c r="H15" s="134">
        <v>41</v>
      </c>
      <c r="I15" s="134">
        <v>741</v>
      </c>
    </row>
    <row r="16" spans="1:15" ht="12.75" customHeight="1" x14ac:dyDescent="0.25">
      <c r="A16" s="12">
        <v>14</v>
      </c>
      <c r="B16" s="134">
        <v>15</v>
      </c>
      <c r="C16" s="134" t="s">
        <v>325</v>
      </c>
      <c r="D16" s="134" t="s">
        <v>326</v>
      </c>
      <c r="E16" s="134" t="s">
        <v>327</v>
      </c>
      <c r="F16" s="134">
        <v>2007</v>
      </c>
      <c r="G16" s="134" t="s">
        <v>608</v>
      </c>
      <c r="H16" s="134">
        <v>48</v>
      </c>
      <c r="I16" s="134">
        <v>621</v>
      </c>
    </row>
    <row r="17" spans="1:15" ht="12.75" customHeight="1" x14ac:dyDescent="0.25">
      <c r="A17" s="12" t="s">
        <v>115</v>
      </c>
      <c r="B17" s="134">
        <v>16</v>
      </c>
      <c r="C17" s="134" t="s">
        <v>474</v>
      </c>
      <c r="D17" s="134" t="s">
        <v>336</v>
      </c>
      <c r="E17" s="134" t="s">
        <v>337</v>
      </c>
      <c r="F17" s="134">
        <v>2010</v>
      </c>
      <c r="G17" s="134" t="s">
        <v>609</v>
      </c>
      <c r="H17" s="134">
        <v>52</v>
      </c>
      <c r="I17" s="134">
        <v>509</v>
      </c>
    </row>
    <row r="18" spans="1:15" ht="12.75" customHeight="1" x14ac:dyDescent="0.25">
      <c r="A18" s="12">
        <v>15</v>
      </c>
      <c r="B18" s="134">
        <v>17</v>
      </c>
      <c r="C18" s="134" t="s">
        <v>610</v>
      </c>
      <c r="D18" s="134" t="s">
        <v>611</v>
      </c>
      <c r="E18" s="134" t="s">
        <v>562</v>
      </c>
      <c r="F18" s="134">
        <v>2010</v>
      </c>
      <c r="G18" s="134" t="s">
        <v>612</v>
      </c>
      <c r="H18" s="134">
        <v>54</v>
      </c>
      <c r="I18" s="134">
        <v>404</v>
      </c>
    </row>
    <row r="19" spans="1:15" ht="12.75" customHeight="1" x14ac:dyDescent="0.2">
      <c r="A19" s="12"/>
      <c r="B19" s="104"/>
      <c r="C19" s="104"/>
      <c r="D19" s="104"/>
      <c r="E19" s="104"/>
      <c r="F19" s="104"/>
      <c r="G19" s="104"/>
      <c r="H19" s="104"/>
      <c r="I19" s="104"/>
    </row>
    <row r="20" spans="1:15" ht="12.75" customHeight="1" x14ac:dyDescent="0.2">
      <c r="A20" s="12"/>
      <c r="B20" s="104"/>
      <c r="C20" s="104"/>
      <c r="D20" s="104"/>
      <c r="E20" s="104"/>
      <c r="F20" s="104"/>
      <c r="G20" s="104"/>
      <c r="H20" s="104"/>
      <c r="I20" s="104"/>
    </row>
    <row r="21" spans="1:15" ht="12.75" customHeight="1" x14ac:dyDescent="0.2">
      <c r="A21" s="12"/>
      <c r="B21" s="104"/>
      <c r="C21" s="104"/>
      <c r="D21" s="104"/>
      <c r="E21" s="104"/>
      <c r="F21" s="104"/>
      <c r="G21" s="104"/>
      <c r="H21" s="104"/>
      <c r="I21" s="104"/>
    </row>
    <row r="22" spans="1:15" ht="12.75" customHeight="1" x14ac:dyDescent="0.2">
      <c r="A22" s="12"/>
      <c r="B22" s="104"/>
      <c r="C22" s="104"/>
      <c r="D22" s="104"/>
      <c r="E22" s="104"/>
      <c r="F22" s="104"/>
      <c r="G22" s="104"/>
      <c r="H22" s="104"/>
      <c r="I22" s="104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>
    <pageSetUpPr fitToPage="1"/>
  </sheetPr>
  <dimension ref="A1:AA61"/>
  <sheetViews>
    <sheetView workbookViewId="0">
      <selection activeCell="E13" sqref="E13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2020</v>
      </c>
      <c r="D1" t="s">
        <v>2</v>
      </c>
      <c r="E1" s="2" t="s">
        <v>76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5" t="s">
        <v>339</v>
      </c>
      <c r="B4" s="136"/>
      <c r="C4" s="136"/>
      <c r="D4" s="137"/>
      <c r="E4" s="137"/>
      <c r="F4" s="81">
        <v>202110</v>
      </c>
      <c r="G4" s="82">
        <v>201607</v>
      </c>
      <c r="H4" s="82">
        <v>202007</v>
      </c>
      <c r="I4" s="82">
        <v>201620</v>
      </c>
      <c r="J4" s="82">
        <v>201807</v>
      </c>
      <c r="K4" s="83"/>
      <c r="L4" s="80"/>
      <c r="M4" s="39"/>
      <c r="N4" s="39"/>
      <c r="O4" s="39"/>
      <c r="P4" s="38" t="s">
        <v>10</v>
      </c>
      <c r="Q4" s="38" t="s">
        <v>9</v>
      </c>
      <c r="R4" s="38" t="s">
        <v>87</v>
      </c>
      <c r="S4" s="38" t="s">
        <v>13</v>
      </c>
      <c r="T4" s="38" t="s">
        <v>11</v>
      </c>
      <c r="U4" s="38"/>
      <c r="V4" s="38"/>
      <c r="W4" s="38"/>
      <c r="X4" s="38"/>
      <c r="Y4" s="40"/>
      <c r="Z4" s="41"/>
    </row>
    <row r="5" spans="1:26" x14ac:dyDescent="0.2">
      <c r="A5" s="43"/>
      <c r="B5" s="105"/>
      <c r="C5" s="86"/>
      <c r="D5" s="44"/>
      <c r="E5" s="45" t="s">
        <v>14</v>
      </c>
      <c r="F5" s="46">
        <v>19</v>
      </c>
      <c r="G5" s="47">
        <v>19</v>
      </c>
      <c r="H5" s="47">
        <v>23</v>
      </c>
      <c r="I5" s="48">
        <v>18</v>
      </c>
      <c r="J5" s="48">
        <v>20</v>
      </c>
      <c r="K5" s="47"/>
      <c r="L5" s="47"/>
      <c r="M5" s="47"/>
      <c r="N5" s="47"/>
      <c r="O5" s="49"/>
      <c r="P5" s="32">
        <v>202110</v>
      </c>
      <c r="Q5" s="50">
        <v>201607</v>
      </c>
      <c r="R5" s="50">
        <v>202007</v>
      </c>
      <c r="S5" s="50">
        <v>201620</v>
      </c>
      <c r="T5" s="50">
        <v>201807</v>
      </c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10">
        <v>1</v>
      </c>
      <c r="C7" s="95" t="s">
        <v>23</v>
      </c>
      <c r="D7" s="100" t="s">
        <v>25</v>
      </c>
      <c r="E7" s="102" t="s">
        <v>26</v>
      </c>
      <c r="F7" s="33">
        <v>1</v>
      </c>
      <c r="G7" s="34">
        <v>1</v>
      </c>
      <c r="H7" s="34"/>
      <c r="I7" s="34">
        <v>1</v>
      </c>
      <c r="J7" s="34">
        <v>2</v>
      </c>
      <c r="K7" s="34"/>
      <c r="L7" s="34"/>
      <c r="M7" s="34"/>
      <c r="N7" s="34"/>
      <c r="O7" s="35"/>
      <c r="P7" s="33">
        <f>IF((F7&gt;0),ROUND((101+1000*(LOG10($F$5)-LOG10(F7)))*$A$2,0),0)</f>
        <v>9658</v>
      </c>
      <c r="Q7" s="34">
        <f>IF((G7&gt;0),ROUND((101+1000*(LOG10($G$5)-LOG10(G7)))*$A$2,0),0)</f>
        <v>9658</v>
      </c>
      <c r="R7" s="34">
        <f>IF((H7&gt;0),ROUND((101+1000*(LOG10($H$5)-LOG10(H7)))*$A$2,0),0)</f>
        <v>0</v>
      </c>
      <c r="S7" s="34">
        <f>IF((I7&gt;0),ROUND((101+1000*(LOG10($I$5)-LOG10(I7)))*$A$2,0),0)</f>
        <v>9494</v>
      </c>
      <c r="T7" s="34">
        <f>IF((J7&gt;0),ROUND((101+1000*(LOG10($J$5)-LOG10(J7)))*$A$2,0),0)</f>
        <v>7707</v>
      </c>
      <c r="U7" s="59">
        <f>IF((K7&gt;0),ROUND((101+1000*(LOG10($K$5)-LOG10(K7)))*$A$2,0),0)</f>
        <v>0</v>
      </c>
      <c r="V7" s="36">
        <f>IF((L7&gt;0),ROUND((101+1000*(LOG10($L$5)-LOG10(L7)))*$A$2,0),0)</f>
        <v>0</v>
      </c>
      <c r="W7" s="36">
        <f>IF((M7&gt;0),ROUND((101+1000*(LOG10($M$5)-LOG10(M7)))*$A$2,0),0)</f>
        <v>0</v>
      </c>
      <c r="X7" s="34">
        <f>IF((N7&gt;0),ROUND((101+1000*(LOG10($N$5)-LOG10(N7)))*$A$2,0),0)</f>
        <v>0</v>
      </c>
      <c r="Y7" s="34">
        <f>IF((O7&gt;0),ROUND((101+1000*(LOG10($O$5)-LOG10(O7)))*$A$2,0),0)</f>
        <v>0</v>
      </c>
      <c r="Z7" s="37">
        <f>SUM(LARGE(P7:Y7,1),LARGE(P7:Y7,2),LARGE(P7:Y7,3),LARGE(P7:Y7,4))</f>
        <v>36517</v>
      </c>
    </row>
    <row r="8" spans="1:26" x14ac:dyDescent="0.2">
      <c r="A8" s="30">
        <v>2</v>
      </c>
      <c r="B8" s="111">
        <v>1</v>
      </c>
      <c r="C8" s="96" t="s">
        <v>27</v>
      </c>
      <c r="D8" s="22" t="s">
        <v>45</v>
      </c>
      <c r="E8" s="23" t="s">
        <v>46</v>
      </c>
      <c r="F8" s="24">
        <v>3</v>
      </c>
      <c r="G8" s="25">
        <v>2</v>
      </c>
      <c r="H8" s="25">
        <v>4</v>
      </c>
      <c r="I8" s="25">
        <v>2</v>
      </c>
      <c r="J8" s="25">
        <v>1</v>
      </c>
      <c r="K8" s="25"/>
      <c r="L8" s="25"/>
      <c r="M8" s="25"/>
      <c r="N8" s="25"/>
      <c r="O8" s="31"/>
      <c r="P8" s="24">
        <f>IF((F8&gt;0),ROUND((101+1000*(LOG10($F$5)-LOG10(F8)))*$A$2,0),0)</f>
        <v>6318</v>
      </c>
      <c r="Q8" s="25">
        <f>IF((G8&gt;0),ROUND((101+1000*(LOG10($G$5)-LOG10(G8)))*$A$2,0),0)</f>
        <v>7551</v>
      </c>
      <c r="R8" s="25">
        <f>IF((H8&gt;0),ROUND((101+1000*(LOG10($H$5)-LOG10(H8)))*$A$2,0),0)</f>
        <v>6025</v>
      </c>
      <c r="S8" s="25">
        <f>IF((I8&gt;0),ROUND((101+1000*(LOG10($I$5)-LOG10(I8)))*$A$2,0),0)</f>
        <v>7387</v>
      </c>
      <c r="T8" s="25">
        <f>IF((J8&gt;0),ROUND((101+1000*(LOG10($J$5)-LOG10(J8)))*$A$2,0),0)</f>
        <v>9814</v>
      </c>
      <c r="U8" s="60">
        <f>IF((K8&gt;0),ROUND((101+1000*(LOG10($K$5)-LOG10(K8)))*$A$2,0),0)</f>
        <v>0</v>
      </c>
      <c r="V8" s="58">
        <f>IF((L8&gt;0),ROUND((101+1000*(LOG10($L$5)-LOG10(L8)))*$A$2,0),0)</f>
        <v>0</v>
      </c>
      <c r="W8" s="21">
        <f>IF((M8&gt;0),ROUND((101+1000*(LOG10($M$5)-LOG10(M8)))*$A$2,0),0)</f>
        <v>0</v>
      </c>
      <c r="X8" s="20">
        <f>IF((N8&gt;0),ROUND((101+1000*(LOG10($N$5)-LOG10(N8)))*$A$2,0),0)</f>
        <v>0</v>
      </c>
      <c r="Y8" s="20">
        <f>IF((O8&gt;0),ROUND((101+1000*(LOG10($O$5)-LOG10(O8)))*$A$2,0),0)</f>
        <v>0</v>
      </c>
      <c r="Z8" s="37">
        <f>SUM(LARGE(P8:Y8,1),LARGE(P8:Y8,2),LARGE(P8:Y8,3),LARGE(P8:Y8,4))</f>
        <v>31070</v>
      </c>
    </row>
    <row r="9" spans="1:26" x14ac:dyDescent="0.2">
      <c r="A9" s="29">
        <v>3</v>
      </c>
      <c r="B9" s="112">
        <v>2</v>
      </c>
      <c r="C9" s="97" t="s">
        <v>27</v>
      </c>
      <c r="D9" s="26" t="s">
        <v>28</v>
      </c>
      <c r="E9" s="23" t="s">
        <v>29</v>
      </c>
      <c r="F9" s="24">
        <v>2</v>
      </c>
      <c r="G9" s="99">
        <v>3</v>
      </c>
      <c r="H9" s="99">
        <v>2</v>
      </c>
      <c r="I9" s="99">
        <v>3</v>
      </c>
      <c r="J9" s="99">
        <v>3</v>
      </c>
      <c r="K9" s="99"/>
      <c r="L9" s="99"/>
      <c r="M9" s="99"/>
      <c r="N9" s="99"/>
      <c r="O9" s="31"/>
      <c r="P9" s="24">
        <f>IF((F9&gt;0),ROUND((101+1000*(LOG10($F$5)-LOG10(F9)))*$A$2,0),0)</f>
        <v>7551</v>
      </c>
      <c r="Q9" s="99">
        <f>IF((G9&gt;0),ROUND((101+1000*(LOG10($G$5)-LOG10(G9)))*$A$2,0),0)</f>
        <v>6318</v>
      </c>
      <c r="R9" s="99">
        <f>IF((H9&gt;0),ROUND((101+1000*(LOG10($H$5)-LOG10(H9)))*$A$2,0),0)</f>
        <v>8132</v>
      </c>
      <c r="S9" s="99">
        <f>IF((I9&gt;0),ROUND((101+1000*(LOG10($I$5)-LOG10(I9)))*$A$2,0),0)</f>
        <v>6154</v>
      </c>
      <c r="T9" s="99">
        <f>IF((J9&gt;0),ROUND((101+1000*(LOG10($J$5)-LOG10(J9)))*$A$2,0),0)</f>
        <v>6474</v>
      </c>
      <c r="U9" s="60">
        <f>IF((K9&gt;0),ROUND((101+1000*(LOG10($K$5)-LOG10(K9)))*$A$2,0),0)</f>
        <v>0</v>
      </c>
      <c r="V9" s="58">
        <f>IF((L9&gt;0),ROUND((101+1000*(LOG10($L$5)-LOG10(L9)))*$A$2,0),0)</f>
        <v>0</v>
      </c>
      <c r="W9" s="21">
        <f>IF((M9&gt;0),ROUND((101+1000*(LOG10($M$5)-LOG10(M9)))*$A$2,0),0)</f>
        <v>0</v>
      </c>
      <c r="X9" s="20">
        <f>IF((N9&gt;0),ROUND((101+1000*(LOG10($N$5)-LOG10(N9)))*$A$2,0),0)</f>
        <v>0</v>
      </c>
      <c r="Y9" s="20">
        <f>IF((O9&gt;0),ROUND((101+1000*(LOG10($O$5)-LOG10(O9)))*$A$2,0),0)</f>
        <v>0</v>
      </c>
      <c r="Z9" s="37">
        <f>SUM(LARGE(P9:Y9,1),LARGE(P9:Y9,2),LARGE(P9:Y9,3),LARGE(P9:Y9,4))</f>
        <v>28475</v>
      </c>
    </row>
    <row r="10" spans="1:26" x14ac:dyDescent="0.2">
      <c r="A10" s="30">
        <v>4</v>
      </c>
      <c r="B10" s="111">
        <v>2</v>
      </c>
      <c r="C10" s="96" t="s">
        <v>23</v>
      </c>
      <c r="D10" s="22" t="s">
        <v>33</v>
      </c>
      <c r="E10" s="23" t="s">
        <v>34</v>
      </c>
      <c r="F10" s="24">
        <v>5</v>
      </c>
      <c r="G10" s="25"/>
      <c r="H10" s="25">
        <v>1</v>
      </c>
      <c r="I10" s="25">
        <v>5</v>
      </c>
      <c r="J10" s="25">
        <v>5</v>
      </c>
      <c r="K10" s="25"/>
      <c r="L10" s="25"/>
      <c r="M10" s="25"/>
      <c r="N10" s="25"/>
      <c r="O10" s="31"/>
      <c r="P10" s="24">
        <f>IF((F10&gt;0),ROUND((101+1000*(LOG10($F$5)-LOG10(F10)))*$A$2,0),0)</f>
        <v>4765</v>
      </c>
      <c r="Q10" s="25">
        <f>IF((G10&gt;0),ROUND((101+1000*(LOG10($G$5)-LOG10(G10)))*$A$2,0),0)</f>
        <v>0</v>
      </c>
      <c r="R10" s="25">
        <f>IF((H10&gt;0),ROUND((101+1000*(LOG10($H$5)-LOG10(H10)))*$A$2,0),0)</f>
        <v>10239</v>
      </c>
      <c r="S10" s="25">
        <f>IF((I10&gt;0),ROUND((101+1000*(LOG10($I$5)-LOG10(I10)))*$A$2,0),0)</f>
        <v>4601</v>
      </c>
      <c r="T10" s="25">
        <f>IF((J10&gt;0),ROUND((101+1000*(LOG10($J$5)-LOG10(J10)))*$A$2,0),0)</f>
        <v>4921</v>
      </c>
      <c r="U10" s="60">
        <f>IF((K10&gt;0),ROUND((101+1000*(LOG10($K$5)-LOG10(K10)))*$A$2,0),0)</f>
        <v>0</v>
      </c>
      <c r="V10" s="58">
        <f>IF((L10&gt;0),ROUND((101+1000*(LOG10($L$5)-LOG10(L10)))*$A$2,0),0)</f>
        <v>0</v>
      </c>
      <c r="W10" s="21">
        <f>IF((M10&gt;0),ROUND((101+1000*(LOG10($M$5)-LOG10(M10)))*$A$2,0),0)</f>
        <v>0</v>
      </c>
      <c r="X10" s="20">
        <f>IF((N10&gt;0),ROUND((101+1000*(LOG10($N$5)-LOG10(N10)))*$A$2,0),0)</f>
        <v>0</v>
      </c>
      <c r="Y10" s="20">
        <f>IF((O10&gt;0),ROUND((101+1000*(LOG10($O$5)-LOG10(O10)))*$A$2,0),0)</f>
        <v>0</v>
      </c>
      <c r="Z10" s="37">
        <f>SUM(LARGE(P10:Y10,1),LARGE(P10:Y10,2),LARGE(P10:Y10,3),LARGE(P10:Y10,4))</f>
        <v>24526</v>
      </c>
    </row>
    <row r="11" spans="1:26" x14ac:dyDescent="0.2">
      <c r="A11" s="29">
        <v>5</v>
      </c>
      <c r="B11" s="112">
        <v>3</v>
      </c>
      <c r="C11" s="97" t="s">
        <v>27</v>
      </c>
      <c r="D11" s="26" t="s">
        <v>35</v>
      </c>
      <c r="E11" s="23" t="s">
        <v>36</v>
      </c>
      <c r="F11" s="24">
        <v>6</v>
      </c>
      <c r="G11" s="25">
        <v>5</v>
      </c>
      <c r="H11" s="25">
        <v>3</v>
      </c>
      <c r="I11" s="25">
        <v>4</v>
      </c>
      <c r="J11" s="25">
        <v>7</v>
      </c>
      <c r="K11" s="25"/>
      <c r="L11" s="25"/>
      <c r="M11" s="25"/>
      <c r="N11" s="25"/>
      <c r="O11" s="31"/>
      <c r="P11" s="24">
        <f>IF((F11&gt;0),ROUND((101+1000*(LOG10($F$5)-LOG10(F11)))*$A$2,0),0)</f>
        <v>4211</v>
      </c>
      <c r="Q11" s="25">
        <f>IF((G11&gt;0),ROUND((101+1000*(LOG10($G$5)-LOG10(G11)))*$A$2,0),0)</f>
        <v>4765</v>
      </c>
      <c r="R11" s="25">
        <f>IF((H11&gt;0),ROUND((101+1000*(LOG10($H$5)-LOG10(H11)))*$A$2,0),0)</f>
        <v>6899</v>
      </c>
      <c r="S11" s="25">
        <f>IF((I11&gt;0),ROUND((101+1000*(LOG10($I$5)-LOG10(I11)))*$A$2,0),0)</f>
        <v>5279</v>
      </c>
      <c r="T11" s="25">
        <f>IF((J11&gt;0),ROUND((101+1000*(LOG10($J$5)-LOG10(J11)))*$A$2,0),0)</f>
        <v>3899</v>
      </c>
      <c r="U11" s="60">
        <f>IF((K11&gt;0),ROUND((101+1000*(LOG10($K$5)-LOG10(K11)))*$A$2,0),0)</f>
        <v>0</v>
      </c>
      <c r="V11" s="58">
        <f>IF((L11&gt;0),ROUND((101+1000*(LOG10($L$5)-LOG10(L11)))*$A$2,0),0)</f>
        <v>0</v>
      </c>
      <c r="W11" s="21">
        <f>IF((M11&gt;0),ROUND((101+1000*(LOG10($M$5)-LOG10(M11)))*$A$2,0),0)</f>
        <v>0</v>
      </c>
      <c r="X11" s="20">
        <f>IF((N11&gt;0),ROUND((101+1000*(LOG10($N$5)-LOG10(N11)))*$A$2,0),0)</f>
        <v>0</v>
      </c>
      <c r="Y11" s="20">
        <f>IF((O11&gt;0),ROUND((101+1000*(LOG10($O$5)-LOG10(O11)))*$A$2,0),0)</f>
        <v>0</v>
      </c>
      <c r="Z11" s="37">
        <f>SUM(LARGE(P11:Y11,1),LARGE(P11:Y11,2),LARGE(P11:Y11,3),LARGE(P11:Y11,4))</f>
        <v>21154</v>
      </c>
    </row>
    <row r="12" spans="1:26" x14ac:dyDescent="0.2">
      <c r="A12" s="30">
        <v>6</v>
      </c>
      <c r="B12" s="111">
        <v>4</v>
      </c>
      <c r="C12" s="96" t="s">
        <v>27</v>
      </c>
      <c r="D12" s="22" t="s">
        <v>40</v>
      </c>
      <c r="E12" s="23" t="s">
        <v>41</v>
      </c>
      <c r="F12" s="24">
        <v>4</v>
      </c>
      <c r="G12" s="25">
        <v>6</v>
      </c>
      <c r="H12" s="25">
        <v>5</v>
      </c>
      <c r="I12" s="25">
        <v>6</v>
      </c>
      <c r="J12" s="25">
        <v>8</v>
      </c>
      <c r="K12" s="25"/>
      <c r="L12" s="25"/>
      <c r="M12" s="25"/>
      <c r="N12" s="25"/>
      <c r="O12" s="31"/>
      <c r="P12" s="24">
        <f>IF((F12&gt;0),ROUND((101+1000*(LOG10($F$5)-LOG10(F12)))*$A$2,0),0)</f>
        <v>5444</v>
      </c>
      <c r="Q12" s="25">
        <f>IF((G12&gt;0),ROUND((101+1000*(LOG10($G$5)-LOG10(G12)))*$A$2,0),0)</f>
        <v>4211</v>
      </c>
      <c r="R12" s="25">
        <f>IF((H12&gt;0),ROUND((101+1000*(LOG10($H$5)-LOG10(H12)))*$A$2,0),0)</f>
        <v>5346</v>
      </c>
      <c r="S12" s="25">
        <f>IF((I12&gt;0),ROUND((101+1000*(LOG10($I$5)-LOG10(I12)))*$A$2,0),0)</f>
        <v>4047</v>
      </c>
      <c r="T12" s="25">
        <f>IF((J12&gt;0),ROUND((101+1000*(LOG10($J$5)-LOG10(J12)))*$A$2,0),0)</f>
        <v>3493</v>
      </c>
      <c r="U12" s="60">
        <f>IF((K12&gt;0),ROUND((101+1000*(LOG10($K$5)-LOG10(K12)))*$A$2,0),0)</f>
        <v>0</v>
      </c>
      <c r="V12" s="58">
        <f>IF((L12&gt;0),ROUND((101+1000*(LOG10($L$5)-LOG10(L12)))*$A$2,0),0)</f>
        <v>0</v>
      </c>
      <c r="W12" s="21">
        <f>IF((M12&gt;0),ROUND((101+1000*(LOG10($M$5)-LOG10(M12)))*$A$2,0),0)</f>
        <v>0</v>
      </c>
      <c r="X12" s="20">
        <f>IF((N12&gt;0),ROUND((101+1000*(LOG10($N$5)-LOG10(N12)))*$A$2,0),0)</f>
        <v>0</v>
      </c>
      <c r="Y12" s="20">
        <f>IF((O12&gt;0),ROUND((101+1000*(LOG10($O$5)-LOG10(O12)))*$A$2,0),0)</f>
        <v>0</v>
      </c>
      <c r="Z12" s="37">
        <f>SUM(LARGE(P12:Y12,1),LARGE(P12:Y12,2),LARGE(P12:Y12,3),LARGE(P12:Y12,4))</f>
        <v>19048</v>
      </c>
    </row>
    <row r="13" spans="1:26" x14ac:dyDescent="0.2">
      <c r="A13" s="29">
        <v>7</v>
      </c>
      <c r="B13" s="112">
        <v>3</v>
      </c>
      <c r="C13" s="97" t="s">
        <v>23</v>
      </c>
      <c r="D13" s="19" t="s">
        <v>349</v>
      </c>
      <c r="E13" s="31" t="s">
        <v>32</v>
      </c>
      <c r="F13" s="24">
        <v>7</v>
      </c>
      <c r="G13" s="25">
        <v>4</v>
      </c>
      <c r="H13" s="25"/>
      <c r="I13" s="25">
        <v>8</v>
      </c>
      <c r="J13" s="25">
        <v>6</v>
      </c>
      <c r="K13" s="25"/>
      <c r="L13" s="25"/>
      <c r="M13" s="25"/>
      <c r="N13" s="25"/>
      <c r="O13" s="31"/>
      <c r="P13" s="24">
        <f>IF((F13&gt;0),ROUND((101+1000*(LOG10($F$5)-LOG10(F13)))*$A$2,0),0)</f>
        <v>3743</v>
      </c>
      <c r="Q13" s="25">
        <f>IF((G13&gt;0),ROUND((101+1000*(LOG10($G$5)-LOG10(G13)))*$A$2,0),0)</f>
        <v>5444</v>
      </c>
      <c r="R13" s="25">
        <f>IF((H13&gt;0),ROUND((101+1000*(LOG10($H$5)-LOG10(H13)))*$A$2,0),0)</f>
        <v>0</v>
      </c>
      <c r="S13" s="25">
        <f>IF((I13&gt;0),ROUND((101+1000*(LOG10($I$5)-LOG10(I13)))*$A$2,0),0)</f>
        <v>3172</v>
      </c>
      <c r="T13" s="25">
        <f>IF((J13&gt;0),ROUND((101+1000*(LOG10($J$5)-LOG10(J13)))*$A$2,0),0)</f>
        <v>4367</v>
      </c>
      <c r="U13" s="60">
        <f>IF((K13&gt;0),ROUND((101+1000*(LOG10($K$5)-LOG10(K13)))*$A$2,0),0)</f>
        <v>0</v>
      </c>
      <c r="V13" s="58">
        <f>IF((L13&gt;0),ROUND((101+1000*(LOG10($L$5)-LOG10(L13)))*$A$2,0),0)</f>
        <v>0</v>
      </c>
      <c r="W13" s="21">
        <f>IF((M13&gt;0),ROUND((101+1000*(LOG10($M$5)-LOG10(M13)))*$A$2,0),0)</f>
        <v>0</v>
      </c>
      <c r="X13" s="20">
        <f>IF((N13&gt;0),ROUND((101+1000*(LOG10($N$5)-LOG10(N13)))*$A$2,0),0)</f>
        <v>0</v>
      </c>
      <c r="Y13" s="20">
        <f>IF((O13&gt;0),ROUND((101+1000*(LOG10($O$5)-LOG10(O13)))*$A$2,0),0)</f>
        <v>0</v>
      </c>
      <c r="Z13" s="37">
        <f>SUM(LARGE(P13:Y13,1),LARGE(P13:Y13,2),LARGE(P13:Y13,3),LARGE(P13:Y13,4))</f>
        <v>16726</v>
      </c>
    </row>
    <row r="14" spans="1:26" x14ac:dyDescent="0.2">
      <c r="A14" s="30">
        <v>8</v>
      </c>
      <c r="B14" s="111">
        <v>5</v>
      </c>
      <c r="C14" s="96" t="s">
        <v>27</v>
      </c>
      <c r="D14" s="22" t="s">
        <v>38</v>
      </c>
      <c r="E14" s="23" t="s">
        <v>39</v>
      </c>
      <c r="F14" s="24">
        <v>9</v>
      </c>
      <c r="G14" s="25">
        <v>8</v>
      </c>
      <c r="H14" s="25">
        <v>6</v>
      </c>
      <c r="I14" s="25">
        <v>9</v>
      </c>
      <c r="J14" s="25">
        <v>4</v>
      </c>
      <c r="K14" s="25"/>
      <c r="L14" s="25"/>
      <c r="M14" s="25"/>
      <c r="N14" s="25"/>
      <c r="O14" s="31"/>
      <c r="P14" s="24">
        <f>IF((F14&gt;0),ROUND((101+1000*(LOG10($F$5)-LOG10(F14)))*$A$2,0),0)</f>
        <v>2979</v>
      </c>
      <c r="Q14" s="25">
        <f>IF((G14&gt;0),ROUND((101+1000*(LOG10($G$5)-LOG10(G14)))*$A$2,0),0)</f>
        <v>3337</v>
      </c>
      <c r="R14" s="25">
        <f>IF((H14&gt;0),ROUND((101+1000*(LOG10($H$5)-LOG10(H14)))*$A$2,0),0)</f>
        <v>4792</v>
      </c>
      <c r="S14" s="25">
        <f>IF((I14&gt;0),ROUND((101+1000*(LOG10($I$5)-LOG10(I14)))*$A$2,0),0)</f>
        <v>2814</v>
      </c>
      <c r="T14" s="25">
        <f>IF((J14&gt;0),ROUND((101+1000*(LOG10($J$5)-LOG10(J14)))*$A$2,0),0)</f>
        <v>5600</v>
      </c>
      <c r="U14" s="60">
        <f>IF((K14&gt;0),ROUND((101+1000*(LOG10($K$5)-LOG10(K14)))*$A$2,0),0)</f>
        <v>0</v>
      </c>
      <c r="V14" s="58">
        <f>IF((L14&gt;0),ROUND((101+1000*(LOG10($L$5)-LOG10(L14)))*$A$2,0),0)</f>
        <v>0</v>
      </c>
      <c r="W14" s="21">
        <f>IF((M14&gt;0),ROUND((101+1000*(LOG10($M$5)-LOG10(M14)))*$A$2,0),0)</f>
        <v>0</v>
      </c>
      <c r="X14" s="20">
        <f>IF((N14&gt;0),ROUND((101+1000*(LOG10($N$5)-LOG10(N14)))*$A$2,0),0)</f>
        <v>0</v>
      </c>
      <c r="Y14" s="20">
        <f>IF((O14&gt;0),ROUND((101+1000*(LOG10($O$5)-LOG10(O14)))*$A$2,0),0)</f>
        <v>0</v>
      </c>
      <c r="Z14" s="37">
        <f>SUM(LARGE(P14:Y14,1),LARGE(P14:Y14,2),LARGE(P14:Y14,3),LARGE(P14:Y14,4))</f>
        <v>16708</v>
      </c>
    </row>
    <row r="15" spans="1:26" x14ac:dyDescent="0.2">
      <c r="A15" s="29">
        <v>9</v>
      </c>
      <c r="B15" s="112">
        <v>4</v>
      </c>
      <c r="C15" s="97" t="s">
        <v>23</v>
      </c>
      <c r="D15" s="26" t="s">
        <v>351</v>
      </c>
      <c r="E15" s="23" t="s">
        <v>65</v>
      </c>
      <c r="F15" s="24">
        <v>8</v>
      </c>
      <c r="G15" s="25">
        <v>13</v>
      </c>
      <c r="H15" s="25">
        <v>10</v>
      </c>
      <c r="I15" s="25">
        <v>7</v>
      </c>
      <c r="J15" s="25"/>
      <c r="K15" s="25"/>
      <c r="L15" s="25"/>
      <c r="M15" s="25"/>
      <c r="N15" s="25"/>
      <c r="O15" s="31"/>
      <c r="P15" s="24">
        <f>IF((F15&gt;0),ROUND((101+1000*(LOG10($F$5)-LOG10(F15)))*$A$2,0),0)</f>
        <v>3337</v>
      </c>
      <c r="Q15" s="25">
        <f>IF((G15&gt;0),ROUND((101+1000*(LOG10($G$5)-LOG10(G15)))*$A$2,0),0)</f>
        <v>1861</v>
      </c>
      <c r="R15" s="25">
        <f>IF((H15&gt;0),ROUND((101+1000*(LOG10($H$5)-LOG10(H15)))*$A$2,0),0)</f>
        <v>3239</v>
      </c>
      <c r="S15" s="25">
        <f>IF((I15&gt;0),ROUND((101+1000*(LOG10($I$5)-LOG10(I15)))*$A$2,0),0)</f>
        <v>3578</v>
      </c>
      <c r="T15" s="25">
        <f>IF((J15&gt;0),ROUND((101+1000*(LOG10($J$5)-LOG10(J15)))*$A$2,0),0)</f>
        <v>0</v>
      </c>
      <c r="U15" s="60">
        <f>IF((K15&gt;0),ROUND((101+1000*(LOG10($K$5)-LOG10(K15)))*$A$2,0),0)</f>
        <v>0</v>
      </c>
      <c r="V15" s="58">
        <f>IF((L15&gt;0),ROUND((101+1000*(LOG10($L$5)-LOG10(L15)))*$A$2,0),0)</f>
        <v>0</v>
      </c>
      <c r="W15" s="21">
        <f>IF((M15&gt;0),ROUND((101+1000*(LOG10($M$5)-LOG10(M15)))*$A$2,0),0)</f>
        <v>0</v>
      </c>
      <c r="X15" s="20">
        <f>IF((N15&gt;0),ROUND((101+1000*(LOG10($N$5)-LOG10(N15)))*$A$2,0),0)</f>
        <v>0</v>
      </c>
      <c r="Y15" s="20">
        <f>IF((O15&gt;0),ROUND((101+1000*(LOG10($O$5)-LOG10(O15)))*$A$2,0),0)</f>
        <v>0</v>
      </c>
      <c r="Z15" s="37">
        <f>SUM(LARGE(P15:Y15,1),LARGE(P15:Y15,2),LARGE(P15:Y15,3),LARGE(P15:Y15,4))</f>
        <v>12015</v>
      </c>
    </row>
    <row r="16" spans="1:26" x14ac:dyDescent="0.2">
      <c r="A16" s="30">
        <v>10</v>
      </c>
      <c r="B16" s="111">
        <v>6</v>
      </c>
      <c r="C16" s="96" t="s">
        <v>27</v>
      </c>
      <c r="D16" s="22" t="s">
        <v>37</v>
      </c>
      <c r="E16" s="23" t="s">
        <v>113</v>
      </c>
      <c r="F16" s="24"/>
      <c r="G16" s="99">
        <v>7</v>
      </c>
      <c r="H16" s="99">
        <v>7</v>
      </c>
      <c r="I16" s="99"/>
      <c r="J16" s="99">
        <v>9</v>
      </c>
      <c r="K16" s="99"/>
      <c r="L16" s="99"/>
      <c r="M16" s="99"/>
      <c r="N16" s="99"/>
      <c r="O16" s="31"/>
      <c r="P16" s="24">
        <f>IF((F16&gt;0),ROUND((101+1000*(LOG10($F$5)-LOG10(F16)))*$A$2,0),0)</f>
        <v>0</v>
      </c>
      <c r="Q16" s="99">
        <f>IF((G16&gt;0),ROUND((101+1000*(LOG10($G$5)-LOG10(G16)))*$A$2,0),0)</f>
        <v>3743</v>
      </c>
      <c r="R16" s="99">
        <f>IF((H16&gt;0),ROUND((101+1000*(LOG10($H$5)-LOG10(H16)))*$A$2,0),0)</f>
        <v>4323</v>
      </c>
      <c r="S16" s="99">
        <f>IF((I16&gt;0),ROUND((101+1000*(LOG10($I$5)-LOG10(I16)))*$A$2,0),0)</f>
        <v>0</v>
      </c>
      <c r="T16" s="99">
        <f>IF((J16&gt;0),ROUND((101+1000*(LOG10($J$5)-LOG10(J16)))*$A$2,0),0)</f>
        <v>3135</v>
      </c>
      <c r="U16" s="60">
        <f>IF((K16&gt;0),ROUND((101+1000*(LOG10($K$5)-LOG10(K16)))*$A$2,0),0)</f>
        <v>0</v>
      </c>
      <c r="V16" s="58">
        <f>IF((L16&gt;0),ROUND((101+1000*(LOG10($L$5)-LOG10(L16)))*$A$2,0),0)</f>
        <v>0</v>
      </c>
      <c r="W16" s="21">
        <f>IF((M16&gt;0),ROUND((101+1000*(LOG10($M$5)-LOG10(M16)))*$A$2,0),0)</f>
        <v>0</v>
      </c>
      <c r="X16" s="20">
        <f>IF((N16&gt;0),ROUND((101+1000*(LOG10($N$5)-LOG10(N16)))*$A$2,0),0)</f>
        <v>0</v>
      </c>
      <c r="Y16" s="20">
        <f>IF((O16&gt;0),ROUND((101+1000*(LOG10($O$5)-LOG10(O16)))*$A$2,0),0)</f>
        <v>0</v>
      </c>
      <c r="Z16" s="37">
        <f>SUM(LARGE(P16:Y16,1),LARGE(P16:Y16,2),LARGE(P16:Y16,3),LARGE(P16:Y16,4))</f>
        <v>11201</v>
      </c>
    </row>
    <row r="17" spans="1:27" x14ac:dyDescent="0.2">
      <c r="A17" s="29">
        <v>11</v>
      </c>
      <c r="B17" s="112">
        <v>5</v>
      </c>
      <c r="C17" s="97" t="s">
        <v>23</v>
      </c>
      <c r="D17" s="26" t="s">
        <v>63</v>
      </c>
      <c r="E17" s="23" t="s">
        <v>64</v>
      </c>
      <c r="F17" s="24">
        <v>10</v>
      </c>
      <c r="G17" s="99">
        <v>15</v>
      </c>
      <c r="H17" s="99">
        <v>9</v>
      </c>
      <c r="I17" s="99">
        <v>11</v>
      </c>
      <c r="J17" s="99"/>
      <c r="K17" s="99"/>
      <c r="L17" s="99"/>
      <c r="M17" s="99"/>
      <c r="N17" s="99"/>
      <c r="O17" s="31"/>
      <c r="P17" s="24">
        <f>IF((F17&gt;0),ROUND((101+1000*(LOG10($F$5)-LOG10(F17)))*$A$2,0),0)</f>
        <v>2658</v>
      </c>
      <c r="Q17" s="99">
        <f>IF((G17&gt;0),ROUND((101+1000*(LOG10($G$5)-LOG10(G17)))*$A$2,0),0)</f>
        <v>1426</v>
      </c>
      <c r="R17" s="99">
        <f>IF((H17&gt;0),ROUND((101+1000*(LOG10($H$5)-LOG10(H17)))*$A$2,0),0)</f>
        <v>3559</v>
      </c>
      <c r="S17" s="99">
        <f>IF((I17&gt;0),ROUND((101+1000*(LOG10($I$5)-LOG10(I17)))*$A$2,0),0)</f>
        <v>2204</v>
      </c>
      <c r="T17" s="99">
        <f>IF((J17&gt;0),ROUND((101+1000*(LOG10($J$5)-LOG10(J17)))*$A$2,0),0)</f>
        <v>0</v>
      </c>
      <c r="U17" s="60">
        <f>IF((K17&gt;0),ROUND((101+1000*(LOG10($K$5)-LOG10(K17)))*$A$2,0),0)</f>
        <v>0</v>
      </c>
      <c r="V17" s="58">
        <f>IF((L17&gt;0),ROUND((101+1000*(LOG10($L$5)-LOG10(L17)))*$A$2,0),0)</f>
        <v>0</v>
      </c>
      <c r="W17" s="21">
        <f>IF((M17&gt;0),ROUND((101+1000*(LOG10($M$5)-LOG10(M17)))*$A$2,0),0)</f>
        <v>0</v>
      </c>
      <c r="X17" s="20">
        <f>IF((N17&gt;0),ROUND((101+1000*(LOG10($N$5)-LOG10(N17)))*$A$2,0),0)</f>
        <v>0</v>
      </c>
      <c r="Y17" s="20">
        <f>IF((O17&gt;0),ROUND((101+1000*(LOG10($O$5)-LOG10(O17)))*$A$2,0),0)</f>
        <v>0</v>
      </c>
      <c r="Z17" s="37">
        <f>SUM(LARGE(P17:Y17,1),LARGE(P17:Y17,2),LARGE(P17:Y17,3),LARGE(P17:Y17,4))</f>
        <v>9847</v>
      </c>
    </row>
    <row r="18" spans="1:27" x14ac:dyDescent="0.2">
      <c r="A18" s="30">
        <v>12</v>
      </c>
      <c r="B18" s="111">
        <v>7</v>
      </c>
      <c r="C18" s="96" t="s">
        <v>27</v>
      </c>
      <c r="D18" s="27" t="s">
        <v>72</v>
      </c>
      <c r="E18" s="31" t="s">
        <v>73</v>
      </c>
      <c r="F18" s="24">
        <v>13</v>
      </c>
      <c r="G18" s="25">
        <v>9</v>
      </c>
      <c r="H18" s="25">
        <v>8</v>
      </c>
      <c r="I18" s="25">
        <v>16</v>
      </c>
      <c r="J18" s="25"/>
      <c r="K18" s="25"/>
      <c r="L18" s="25"/>
      <c r="M18" s="25"/>
      <c r="N18" s="25"/>
      <c r="O18" s="31"/>
      <c r="P18" s="24">
        <f>IF((F18&gt;0),ROUND((101+1000*(LOG10($F$5)-LOG10(F18)))*$A$2,0),0)</f>
        <v>1861</v>
      </c>
      <c r="Q18" s="25">
        <f>IF((G18&gt;0),ROUND((101+1000*(LOG10($G$5)-LOG10(G18)))*$A$2,0),0)</f>
        <v>2979</v>
      </c>
      <c r="R18" s="25">
        <f>IF((H18&gt;0),ROUND((101+1000*(LOG10($H$5)-LOG10(H18)))*$A$2,0),0)</f>
        <v>3917</v>
      </c>
      <c r="S18" s="25">
        <f>IF((I18&gt;0),ROUND((101+1000*(LOG10($I$5)-LOG10(I18)))*$A$2,0),0)</f>
        <v>1065</v>
      </c>
      <c r="T18" s="25">
        <f>IF((J18&gt;0),ROUND((101+1000*(LOG10($J$5)-LOG10(J18)))*$A$2,0),0)</f>
        <v>0</v>
      </c>
      <c r="U18" s="60">
        <f>IF((K18&gt;0),ROUND((101+1000*(LOG10($K$5)-LOG10(K18)))*$A$2,0),0)</f>
        <v>0</v>
      </c>
      <c r="V18" s="58">
        <f>IF((L18&gt;0),ROUND((101+1000*(LOG10($L$5)-LOG10(L18)))*$A$2,0),0)</f>
        <v>0</v>
      </c>
      <c r="W18" s="21">
        <f>IF((M18&gt;0),ROUND((101+1000*(LOG10($M$5)-LOG10(M18)))*$A$2,0),0)</f>
        <v>0</v>
      </c>
      <c r="X18" s="20">
        <f>IF((N18&gt;0),ROUND((101+1000*(LOG10($N$5)-LOG10(N18)))*$A$2,0),0)</f>
        <v>0</v>
      </c>
      <c r="Y18" s="20">
        <f>IF((O18&gt;0),ROUND((101+1000*(LOG10($O$5)-LOG10(O18)))*$A$2,0),0)</f>
        <v>0</v>
      </c>
      <c r="Z18" s="37">
        <f>SUM(LARGE(P18:Y18,1),LARGE(P18:Y18,2),LARGE(P18:Y18,3),LARGE(P18:Y18,4))</f>
        <v>9822</v>
      </c>
    </row>
    <row r="19" spans="1:27" x14ac:dyDescent="0.2">
      <c r="A19" s="29">
        <v>13</v>
      </c>
      <c r="B19" s="112">
        <v>8</v>
      </c>
      <c r="C19" s="97" t="s">
        <v>27</v>
      </c>
      <c r="D19" s="26" t="s">
        <v>53</v>
      </c>
      <c r="E19" s="23" t="s">
        <v>54</v>
      </c>
      <c r="F19" s="24">
        <v>11</v>
      </c>
      <c r="G19" s="25">
        <v>16</v>
      </c>
      <c r="H19" s="25">
        <v>14</v>
      </c>
      <c r="I19" s="25">
        <v>12</v>
      </c>
      <c r="J19" s="25">
        <v>10</v>
      </c>
      <c r="K19" s="25"/>
      <c r="L19" s="25"/>
      <c r="M19" s="25"/>
      <c r="N19" s="25"/>
      <c r="O19" s="31"/>
      <c r="P19" s="24">
        <f>IF((F19&gt;0),ROUND((101+1000*(LOG10($F$5)-LOG10(F19)))*$A$2,0),0)</f>
        <v>2369</v>
      </c>
      <c r="Q19" s="25">
        <f>IF((G19&gt;0),ROUND((101+1000*(LOG10($G$5)-LOG10(G19)))*$A$2,0),0)</f>
        <v>1229</v>
      </c>
      <c r="R19" s="25">
        <f>IF((H19&gt;0),ROUND((101+1000*(LOG10($H$5)-LOG10(H19)))*$A$2,0),0)</f>
        <v>2216</v>
      </c>
      <c r="S19" s="25">
        <f>IF((I19&gt;0),ROUND((101+1000*(LOG10($I$5)-LOG10(I19)))*$A$2,0),0)</f>
        <v>1940</v>
      </c>
      <c r="T19" s="25">
        <f>IF((J19&gt;0),ROUND((101+1000*(LOG10($J$5)-LOG10(J19)))*$A$2,0),0)</f>
        <v>2814</v>
      </c>
      <c r="U19" s="60">
        <f>IF((K19&gt;0),ROUND((101+1000*(LOG10($K$5)-LOG10(K19)))*$A$2,0),0)</f>
        <v>0</v>
      </c>
      <c r="V19" s="58">
        <f>IF((L19&gt;0),ROUND((101+1000*(LOG10($L$5)-LOG10(L19)))*$A$2,0),0)</f>
        <v>0</v>
      </c>
      <c r="W19" s="21">
        <f>IF((M19&gt;0),ROUND((101+1000*(LOG10($M$5)-LOG10(M19)))*$A$2,0),0)</f>
        <v>0</v>
      </c>
      <c r="X19" s="20">
        <f>IF((N19&gt;0),ROUND((101+1000*(LOG10($N$5)-LOG10(N19)))*$A$2,0),0)</f>
        <v>0</v>
      </c>
      <c r="Y19" s="20">
        <f>IF((O19&gt;0),ROUND((101+1000*(LOG10($O$5)-LOG10(O19)))*$A$2,0),0)</f>
        <v>0</v>
      </c>
      <c r="Z19" s="37">
        <f>SUM(LARGE(P19:Y19,1),LARGE(P19:Y19,2),LARGE(P19:Y19,3),LARGE(P19:Y19,4))</f>
        <v>9339</v>
      </c>
    </row>
    <row r="20" spans="1:27" x14ac:dyDescent="0.2">
      <c r="A20" s="30">
        <v>14</v>
      </c>
      <c r="B20" s="111">
        <v>6</v>
      </c>
      <c r="C20" s="96" t="s">
        <v>23</v>
      </c>
      <c r="D20" s="22" t="s">
        <v>42</v>
      </c>
      <c r="E20" s="23" t="s">
        <v>43</v>
      </c>
      <c r="F20" s="24">
        <v>14</v>
      </c>
      <c r="G20" s="25"/>
      <c r="H20" s="25">
        <v>11</v>
      </c>
      <c r="I20" s="25">
        <v>10</v>
      </c>
      <c r="J20" s="25">
        <v>12</v>
      </c>
      <c r="K20" s="25"/>
      <c r="L20" s="25"/>
      <c r="M20" s="25"/>
      <c r="N20" s="25"/>
      <c r="O20" s="31"/>
      <c r="P20" s="24">
        <f>IF((F20&gt;0),ROUND((101+1000*(LOG10($F$5)-LOG10(F20)))*$A$2,0),0)</f>
        <v>1635</v>
      </c>
      <c r="Q20" s="25">
        <f>IF((G20&gt;0),ROUND((101+1000*(LOG10($G$5)-LOG10(G20)))*$A$2,0),0)</f>
        <v>0</v>
      </c>
      <c r="R20" s="25">
        <f>IF((H20&gt;0),ROUND((101+1000*(LOG10($H$5)-LOG10(H20)))*$A$2,0),0)</f>
        <v>2949</v>
      </c>
      <c r="S20" s="25">
        <f>IF((I20&gt;0),ROUND((101+1000*(LOG10($I$5)-LOG10(I20)))*$A$2,0),0)</f>
        <v>2494</v>
      </c>
      <c r="T20" s="25">
        <f>IF((J20&gt;0),ROUND((101+1000*(LOG10($J$5)-LOG10(J20)))*$A$2,0),0)</f>
        <v>2260</v>
      </c>
      <c r="U20" s="60">
        <f>IF((K20&gt;0),ROUND((101+1000*(LOG10($K$5)-LOG10(K20)))*$A$2,0),0)</f>
        <v>0</v>
      </c>
      <c r="V20" s="58">
        <f>IF((L20&gt;0),ROUND((101+1000*(LOG10($L$5)-LOG10(L20)))*$A$2,0),0)</f>
        <v>0</v>
      </c>
      <c r="W20" s="21">
        <f>IF((M20&gt;0),ROUND((101+1000*(LOG10($M$5)-LOG10(M20)))*$A$2,0),0)</f>
        <v>0</v>
      </c>
      <c r="X20" s="20">
        <f>IF((N20&gt;0),ROUND((101+1000*(LOG10($N$5)-LOG10(N20)))*$A$2,0),0)</f>
        <v>0</v>
      </c>
      <c r="Y20" s="20">
        <f>IF((O20&gt;0),ROUND((101+1000*(LOG10($O$5)-LOG10(O20)))*$A$2,0),0)</f>
        <v>0</v>
      </c>
      <c r="Z20" s="37">
        <f>SUM(LARGE(P20:Y20,1),LARGE(P20:Y20,2),LARGE(P20:Y20,3),LARGE(P20:Y20,4))</f>
        <v>9338</v>
      </c>
    </row>
    <row r="21" spans="1:27" x14ac:dyDescent="0.2">
      <c r="A21" s="29">
        <v>15</v>
      </c>
      <c r="B21" s="112">
        <v>9</v>
      </c>
      <c r="C21" s="97" t="s">
        <v>27</v>
      </c>
      <c r="D21" s="26" t="s">
        <v>55</v>
      </c>
      <c r="E21" s="23" t="s">
        <v>56</v>
      </c>
      <c r="F21" s="24">
        <v>15</v>
      </c>
      <c r="G21" s="25">
        <v>10</v>
      </c>
      <c r="H21" s="25">
        <v>17</v>
      </c>
      <c r="I21" s="25">
        <v>13</v>
      </c>
      <c r="J21" s="25">
        <v>11</v>
      </c>
      <c r="K21" s="25"/>
      <c r="L21" s="25"/>
      <c r="M21" s="25"/>
      <c r="N21" s="25"/>
      <c r="O21" s="31"/>
      <c r="P21" s="24">
        <f>IF((F21&gt;0),ROUND((101+1000*(LOG10($F$5)-LOG10(F21)))*$A$2,0),0)</f>
        <v>1426</v>
      </c>
      <c r="Q21" s="25">
        <f>IF((G21&gt;0),ROUND((101+1000*(LOG10($G$5)-LOG10(G21)))*$A$2,0),0)</f>
        <v>2658</v>
      </c>
      <c r="R21" s="25">
        <f>IF((H21&gt;0),ROUND((101+1000*(LOG10($H$5)-LOG10(H21)))*$A$2,0),0)</f>
        <v>1626</v>
      </c>
      <c r="S21" s="25">
        <f>IF((I21&gt;0),ROUND((101+1000*(LOG10($I$5)-LOG10(I21)))*$A$2,0),0)</f>
        <v>1696</v>
      </c>
      <c r="T21" s="25">
        <f>IF((J21&gt;0),ROUND((101+1000*(LOG10($J$5)-LOG10(J21)))*$A$2,0),0)</f>
        <v>2524</v>
      </c>
      <c r="U21" s="60">
        <f>IF((K21&gt;0),ROUND((101+1000*(LOG10($K$5)-LOG10(K21)))*$A$2,0),0)</f>
        <v>0</v>
      </c>
      <c r="V21" s="58">
        <f>IF((L21&gt;0),ROUND((101+1000*(LOG10($L$5)-LOG10(L21)))*$A$2,0),0)</f>
        <v>0</v>
      </c>
      <c r="W21" s="21">
        <f>IF((M21&gt;0),ROUND((101+1000*(LOG10($M$5)-LOG10(M21)))*$A$2,0),0)</f>
        <v>0</v>
      </c>
      <c r="X21" s="20">
        <f>IF((N21&gt;0),ROUND((101+1000*(LOG10($N$5)-LOG10(N21)))*$A$2,0),0)</f>
        <v>0</v>
      </c>
      <c r="Y21" s="20">
        <f>IF((O21&gt;0),ROUND((101+1000*(LOG10($O$5)-LOG10(O21)))*$A$2,0),0)</f>
        <v>0</v>
      </c>
      <c r="Z21" s="37">
        <f>SUM(LARGE(P21:Y21,1),LARGE(P21:Y21,2),LARGE(P21:Y21,3),LARGE(P21:Y21,4))</f>
        <v>8504</v>
      </c>
    </row>
    <row r="22" spans="1:27" x14ac:dyDescent="0.2">
      <c r="A22" s="30">
        <v>16</v>
      </c>
      <c r="B22" s="111">
        <v>7</v>
      </c>
      <c r="C22" s="96" t="s">
        <v>23</v>
      </c>
      <c r="D22" s="22" t="s">
        <v>331</v>
      </c>
      <c r="E22" s="23" t="s">
        <v>332</v>
      </c>
      <c r="F22" s="24"/>
      <c r="G22" s="25">
        <v>11</v>
      </c>
      <c r="H22" s="25">
        <v>13</v>
      </c>
      <c r="I22" s="25"/>
      <c r="J22" s="25">
        <v>13</v>
      </c>
      <c r="K22" s="25"/>
      <c r="L22" s="25"/>
      <c r="M22" s="25"/>
      <c r="N22" s="25"/>
      <c r="O22" s="31"/>
      <c r="P22" s="24">
        <f>IF((F22&gt;0),ROUND((101+1000*(LOG10($F$5)-LOG10(F22)))*$A$2,0),0)</f>
        <v>0</v>
      </c>
      <c r="Q22" s="25">
        <f>IF((G22&gt;0),ROUND((101+1000*(LOG10($G$5)-LOG10(G22)))*$A$2,0),0)</f>
        <v>2369</v>
      </c>
      <c r="R22" s="25">
        <f>IF((H22&gt;0),ROUND((101+1000*(LOG10($H$5)-LOG10(H22)))*$A$2,0),0)</f>
        <v>2441</v>
      </c>
      <c r="S22" s="25">
        <f>IF((I22&gt;0),ROUND((101+1000*(LOG10($I$5)-LOG10(I22)))*$A$2,0),0)</f>
        <v>0</v>
      </c>
      <c r="T22" s="25">
        <f>IF((J22&gt;0),ROUND((101+1000*(LOG10($J$5)-LOG10(J22)))*$A$2,0),0)</f>
        <v>2017</v>
      </c>
      <c r="U22" s="60">
        <f>IF((K22&gt;0),ROUND((101+1000*(LOG10($K$5)-LOG10(K22)))*$A$2,0),0)</f>
        <v>0</v>
      </c>
      <c r="V22" s="58">
        <f>IF((L22&gt;0),ROUND((101+1000*(LOG10($L$5)-LOG10(L22)))*$A$2,0),0)</f>
        <v>0</v>
      </c>
      <c r="W22" s="21">
        <f>IF((M22&gt;0),ROUND((101+1000*(LOG10($M$5)-LOG10(M22)))*$A$2,0),0)</f>
        <v>0</v>
      </c>
      <c r="X22" s="20">
        <f>IF((N22&gt;0),ROUND((101+1000*(LOG10($N$5)-LOG10(N22)))*$A$2,0),0)</f>
        <v>0</v>
      </c>
      <c r="Y22" s="20">
        <f>IF((O22&gt;0),ROUND((101+1000*(LOG10($O$5)-LOG10(O22)))*$A$2,0),0)</f>
        <v>0</v>
      </c>
      <c r="Z22" s="37">
        <f>SUM(LARGE(P22:Y22,1),LARGE(P22:Y22,2),LARGE(P22:Y22,3),LARGE(P22:Y22,4))</f>
        <v>6827</v>
      </c>
    </row>
    <row r="23" spans="1:27" x14ac:dyDescent="0.2">
      <c r="A23" s="29">
        <v>17</v>
      </c>
      <c r="B23" s="112">
        <v>10</v>
      </c>
      <c r="C23" s="97" t="s">
        <v>27</v>
      </c>
      <c r="D23" s="26" t="s">
        <v>48</v>
      </c>
      <c r="E23" s="23" t="s">
        <v>49</v>
      </c>
      <c r="F23" s="24">
        <v>16</v>
      </c>
      <c r="G23" s="25">
        <v>17</v>
      </c>
      <c r="H23" s="25">
        <v>16</v>
      </c>
      <c r="I23" s="25">
        <v>14</v>
      </c>
      <c r="J23" s="25">
        <v>14</v>
      </c>
      <c r="K23" s="25"/>
      <c r="L23" s="25"/>
      <c r="M23" s="25"/>
      <c r="N23" s="25"/>
      <c r="O23" s="31"/>
      <c r="P23" s="24">
        <f>IF((F23&gt;0),ROUND((101+1000*(LOG10($F$5)-LOG10(F23)))*$A$2,0),0)</f>
        <v>1229</v>
      </c>
      <c r="Q23" s="25">
        <f>IF((G23&gt;0),ROUND((101+1000*(LOG10($G$5)-LOG10(G23)))*$A$2,0),0)</f>
        <v>1045</v>
      </c>
      <c r="R23" s="25">
        <f>IF((H23&gt;0),ROUND((101+1000*(LOG10($H$5)-LOG10(H23)))*$A$2,0),0)</f>
        <v>1810</v>
      </c>
      <c r="S23" s="25">
        <f>IF((I23&gt;0),ROUND((101+1000*(LOG10($I$5)-LOG10(I23)))*$A$2,0),0)</f>
        <v>1471</v>
      </c>
      <c r="T23" s="25">
        <f>IF((J23&gt;0),ROUND((101+1000*(LOG10($J$5)-LOG10(J23)))*$A$2,0),0)</f>
        <v>1791</v>
      </c>
      <c r="U23" s="60">
        <f>IF((K23&gt;0),ROUND((101+1000*(LOG10($K$5)-LOG10(K23)))*$A$2,0),0)</f>
        <v>0</v>
      </c>
      <c r="V23" s="58">
        <f>IF((L23&gt;0),ROUND((101+1000*(LOG10($L$5)-LOG10(L23)))*$A$2,0),0)</f>
        <v>0</v>
      </c>
      <c r="W23" s="21">
        <f>IF((M23&gt;0),ROUND((101+1000*(LOG10($M$5)-LOG10(M23)))*$A$2,0),0)</f>
        <v>0</v>
      </c>
      <c r="X23" s="20">
        <f>IF((N23&gt;0),ROUND((101+1000*(LOG10($N$5)-LOG10(N23)))*$A$2,0),0)</f>
        <v>0</v>
      </c>
      <c r="Y23" s="20">
        <f>IF((O23&gt;0),ROUND((101+1000*(LOG10($O$5)-LOG10(O23)))*$A$2,0),0)</f>
        <v>0</v>
      </c>
      <c r="Z23" s="37">
        <f>SUM(LARGE(P23:Y23,1),LARGE(P23:Y23,2),LARGE(P23:Y23,3),LARGE(P23:Y23,4))</f>
        <v>6301</v>
      </c>
    </row>
    <row r="24" spans="1:27" x14ac:dyDescent="0.2">
      <c r="A24" s="30">
        <v>18</v>
      </c>
      <c r="B24" s="111">
        <v>8</v>
      </c>
      <c r="C24" s="96" t="s">
        <v>23</v>
      </c>
      <c r="D24" s="22" t="s">
        <v>50</v>
      </c>
      <c r="E24" s="23" t="s">
        <v>51</v>
      </c>
      <c r="F24" s="24">
        <v>17</v>
      </c>
      <c r="G24" s="25"/>
      <c r="H24" s="25">
        <v>18</v>
      </c>
      <c r="I24" s="25">
        <v>15</v>
      </c>
      <c r="J24" s="25">
        <v>15</v>
      </c>
      <c r="K24" s="25"/>
      <c r="L24" s="25"/>
      <c r="M24" s="25"/>
      <c r="N24" s="25"/>
      <c r="O24" s="31"/>
      <c r="P24" s="24">
        <f>IF((F24&gt;0),ROUND((101+1000*(LOG10($F$5)-LOG10(F24)))*$A$2,0),0)</f>
        <v>1045</v>
      </c>
      <c r="Q24" s="25">
        <f>IF((G24&gt;0),ROUND((101+1000*(LOG10($G$5)-LOG10(G24)))*$A$2,0),0)</f>
        <v>0</v>
      </c>
      <c r="R24" s="25">
        <f>IF((H24&gt;0),ROUND((101+1000*(LOG10($H$5)-LOG10(H24)))*$A$2,0),0)</f>
        <v>1452</v>
      </c>
      <c r="S24" s="25">
        <f>IF((I24&gt;0),ROUND((101+1000*(LOG10($I$5)-LOG10(I24)))*$A$2,0),0)</f>
        <v>1261</v>
      </c>
      <c r="T24" s="25">
        <f>IF((J24&gt;0),ROUND((101+1000*(LOG10($J$5)-LOG10(J24)))*$A$2,0),0)</f>
        <v>1582</v>
      </c>
      <c r="U24" s="60">
        <f>IF((K24&gt;0),ROUND((101+1000*(LOG10($K$5)-LOG10(K24)))*$A$2,0),0)</f>
        <v>0</v>
      </c>
      <c r="V24" s="58">
        <f>IF((L24&gt;0),ROUND((101+1000*(LOG10($L$5)-LOG10(L24)))*$A$2,0),0)</f>
        <v>0</v>
      </c>
      <c r="W24" s="21">
        <f>IF((M24&gt;0),ROUND((101+1000*(LOG10($M$5)-LOG10(M24)))*$A$2,0),0)</f>
        <v>0</v>
      </c>
      <c r="X24" s="20">
        <f>IF((N24&gt;0),ROUND((101+1000*(LOG10($N$5)-LOG10(N24)))*$A$2,0),0)</f>
        <v>0</v>
      </c>
      <c r="Y24" s="20">
        <f>IF((O24&gt;0),ROUND((101+1000*(LOG10($O$5)-LOG10(O24)))*$A$2,0),0)</f>
        <v>0</v>
      </c>
      <c r="Z24" s="37">
        <f>SUM(LARGE(P24:Y24,1),LARGE(P24:Y24,2),LARGE(P24:Y24,3),LARGE(P24:Y24,4))</f>
        <v>5340</v>
      </c>
    </row>
    <row r="25" spans="1:27" x14ac:dyDescent="0.2">
      <c r="A25" s="29">
        <v>19</v>
      </c>
      <c r="B25" s="112">
        <v>9</v>
      </c>
      <c r="C25" s="97" t="s">
        <v>23</v>
      </c>
      <c r="D25" s="26" t="s">
        <v>57</v>
      </c>
      <c r="E25" s="23" t="s">
        <v>58</v>
      </c>
      <c r="F25" s="24"/>
      <c r="G25" s="25">
        <v>14</v>
      </c>
      <c r="H25" s="25">
        <v>12</v>
      </c>
      <c r="I25" s="25"/>
      <c r="J25" s="25"/>
      <c r="K25" s="25"/>
      <c r="L25" s="25"/>
      <c r="M25" s="25"/>
      <c r="N25" s="25"/>
      <c r="O25" s="31"/>
      <c r="P25" s="24">
        <f>IF((F25&gt;0),ROUND((101+1000*(LOG10($F$5)-LOG10(F25)))*$A$2,0),0)</f>
        <v>0</v>
      </c>
      <c r="Q25" s="25">
        <f>IF((G25&gt;0),ROUND((101+1000*(LOG10($G$5)-LOG10(G25)))*$A$2,0),0)</f>
        <v>1635</v>
      </c>
      <c r="R25" s="25">
        <f>IF((H25&gt;0),ROUND((101+1000*(LOG10($H$5)-LOG10(H25)))*$A$2,0),0)</f>
        <v>2685</v>
      </c>
      <c r="S25" s="25">
        <f>IF((I25&gt;0),ROUND((101+1000*(LOG10($I$5)-LOG10(I25)))*$A$2,0),0)</f>
        <v>0</v>
      </c>
      <c r="T25" s="25">
        <f>IF((J25&gt;0),ROUND((101+1000*(LOG10($J$5)-LOG10(J25)))*$A$2,0),0)</f>
        <v>0</v>
      </c>
      <c r="U25" s="60">
        <f>IF((K25&gt;0),ROUND((101+1000*(LOG10($K$5)-LOG10(K25)))*$A$2,0),0)</f>
        <v>0</v>
      </c>
      <c r="V25" s="58">
        <f>IF((L25&gt;0),ROUND((101+1000*(LOG10($L$5)-LOG10(L25)))*$A$2,0),0)</f>
        <v>0</v>
      </c>
      <c r="W25" s="21">
        <f>IF((M25&gt;0),ROUND((101+1000*(LOG10($M$5)-LOG10(M25)))*$A$2,0),0)</f>
        <v>0</v>
      </c>
      <c r="X25" s="20">
        <f>IF((N25&gt;0),ROUND((101+1000*(LOG10($N$5)-LOG10(N25)))*$A$2,0),0)</f>
        <v>0</v>
      </c>
      <c r="Y25" s="20">
        <f>IF((O25&gt;0),ROUND((101+1000*(LOG10($O$5)-LOG10(O25)))*$A$2,0),0)</f>
        <v>0</v>
      </c>
      <c r="Z25" s="37">
        <f>SUM(LARGE(P25:Y25,1),LARGE(P25:Y25,2),LARGE(P25:Y25,3),LARGE(P25:Y25,4))</f>
        <v>4320</v>
      </c>
    </row>
    <row r="26" spans="1:27" x14ac:dyDescent="0.2">
      <c r="A26" s="30">
        <v>20</v>
      </c>
      <c r="B26" s="111">
        <v>10</v>
      </c>
      <c r="C26" s="96" t="s">
        <v>23</v>
      </c>
      <c r="D26" s="22" t="s">
        <v>59</v>
      </c>
      <c r="E26" s="23" t="s">
        <v>60</v>
      </c>
      <c r="F26" s="24"/>
      <c r="G26" s="25">
        <v>12</v>
      </c>
      <c r="H26" s="25">
        <v>15</v>
      </c>
      <c r="I26" s="25"/>
      <c r="J26" s="25"/>
      <c r="K26" s="25"/>
      <c r="L26" s="25"/>
      <c r="M26" s="25"/>
      <c r="N26" s="25"/>
      <c r="O26" s="31"/>
      <c r="P26" s="24">
        <f>IF((F26&gt;0),ROUND((101+1000*(LOG10($F$5)-LOG10(F26)))*$A$2,0),0)</f>
        <v>0</v>
      </c>
      <c r="Q26" s="25">
        <f>IF((G26&gt;0),ROUND((101+1000*(LOG10($G$5)-LOG10(G26)))*$A$2,0),0)</f>
        <v>2104</v>
      </c>
      <c r="R26" s="25">
        <f>IF((H26&gt;0),ROUND((101+1000*(LOG10($H$5)-LOG10(H26)))*$A$2,0),0)</f>
        <v>2006</v>
      </c>
      <c r="S26" s="25">
        <f>IF((I26&gt;0),ROUND((101+1000*(LOG10($I$5)-LOG10(I26)))*$A$2,0),0)</f>
        <v>0</v>
      </c>
      <c r="T26" s="25">
        <f>IF((J26&gt;0),ROUND((101+1000*(LOG10($J$5)-LOG10(J26)))*$A$2,0),0)</f>
        <v>0</v>
      </c>
      <c r="U26" s="60">
        <f>IF((K26&gt;0),ROUND((101+1000*(LOG10($K$5)-LOG10(K26)))*$A$2,0),0)</f>
        <v>0</v>
      </c>
      <c r="V26" s="58">
        <f>IF((L26&gt;0),ROUND((101+1000*(LOG10($L$5)-LOG10(L26)))*$A$2,0),0)</f>
        <v>0</v>
      </c>
      <c r="W26" s="21">
        <f>IF((M26&gt;0),ROUND((101+1000*(LOG10($M$5)-LOG10(M26)))*$A$2,0),0)</f>
        <v>0</v>
      </c>
      <c r="X26" s="20">
        <f>IF((N26&gt;0),ROUND((101+1000*(LOG10($N$5)-LOG10(N26)))*$A$2,0),0)</f>
        <v>0</v>
      </c>
      <c r="Y26" s="20">
        <f>IF((O26&gt;0),ROUND((101+1000*(LOG10($O$5)-LOG10(O26)))*$A$2,0),0)</f>
        <v>0</v>
      </c>
      <c r="Z26" s="37">
        <f>SUM(LARGE(P26:Y26,1),LARGE(P26:Y26,2),LARGE(P26:Y26,3),LARGE(P26:Y26,4))</f>
        <v>4110</v>
      </c>
    </row>
    <row r="27" spans="1:27" x14ac:dyDescent="0.2">
      <c r="A27" s="30">
        <v>21</v>
      </c>
      <c r="B27" s="111">
        <v>11</v>
      </c>
      <c r="C27" s="96" t="s">
        <v>23</v>
      </c>
      <c r="D27" s="22" t="s">
        <v>70</v>
      </c>
      <c r="E27" s="23" t="s">
        <v>71</v>
      </c>
      <c r="F27" s="24">
        <v>19</v>
      </c>
      <c r="G27" s="25">
        <v>19</v>
      </c>
      <c r="H27" s="25">
        <v>19</v>
      </c>
      <c r="I27" s="25">
        <v>18</v>
      </c>
      <c r="J27" s="25">
        <v>16</v>
      </c>
      <c r="K27" s="25"/>
      <c r="L27" s="25"/>
      <c r="M27" s="25"/>
      <c r="N27" s="25"/>
      <c r="O27" s="31"/>
      <c r="P27" s="24">
        <f>IF((F27&gt;0),ROUND((101+1000*(LOG10($F$5)-LOG10(F27)))*$A$2,0),0)</f>
        <v>707</v>
      </c>
      <c r="Q27" s="25">
        <f>IF((G27&gt;0),ROUND((101+1000*(LOG10($G$5)-LOG10(G27)))*$A$2,0),0)</f>
        <v>707</v>
      </c>
      <c r="R27" s="25">
        <f>IF((H27&gt;0),ROUND((101+1000*(LOG10($H$5)-LOG10(H27)))*$A$2,0),0)</f>
        <v>1288</v>
      </c>
      <c r="S27" s="25">
        <f>IF((I27&gt;0),ROUND((101+1000*(LOG10($I$5)-LOG10(I27)))*$A$2,0),0)</f>
        <v>707</v>
      </c>
      <c r="T27" s="25">
        <f>IF((J27&gt;0),ROUND((101+1000*(LOG10($J$5)-LOG10(J27)))*$A$2,0),0)</f>
        <v>1385</v>
      </c>
      <c r="U27" s="60">
        <f>IF((K27&gt;0),ROUND((101+1000*(LOG10($K$5)-LOG10(K27)))*$A$2,0),0)</f>
        <v>0</v>
      </c>
      <c r="V27" s="58">
        <f>IF((L27&gt;0),ROUND((101+1000*(LOG10($L$5)-LOG10(L27)))*$A$2,0),0)</f>
        <v>0</v>
      </c>
      <c r="W27" s="21">
        <f>IF((M27&gt;0),ROUND((101+1000*(LOG10($M$5)-LOG10(M27)))*$A$2,0),0)</f>
        <v>0</v>
      </c>
      <c r="X27" s="20">
        <f>IF((N27&gt;0),ROUND((101+1000*(LOG10($N$5)-LOG10(N27)))*$A$2,0),0)</f>
        <v>0</v>
      </c>
      <c r="Y27" s="20">
        <f>IF((O27&gt;0),ROUND((101+1000*(LOG10($O$5)-LOG10(O27)))*$A$2,0),0)</f>
        <v>0</v>
      </c>
      <c r="Z27" s="37">
        <f>SUM(LARGE(P27:Y27,1),LARGE(P27:Y27,2),LARGE(P27:Y27,3),LARGE(P27:Y27,4))</f>
        <v>4087</v>
      </c>
    </row>
    <row r="28" spans="1:27" x14ac:dyDescent="0.2">
      <c r="A28" s="30">
        <v>22</v>
      </c>
      <c r="B28" s="111">
        <v>12</v>
      </c>
      <c r="C28" s="96" t="s">
        <v>23</v>
      </c>
      <c r="D28" s="27" t="s">
        <v>326</v>
      </c>
      <c r="E28" s="31" t="s">
        <v>327</v>
      </c>
      <c r="F28" s="24">
        <v>18</v>
      </c>
      <c r="G28" s="25">
        <v>18</v>
      </c>
      <c r="H28" s="25">
        <v>21</v>
      </c>
      <c r="I28" s="25">
        <v>17</v>
      </c>
      <c r="J28" s="25">
        <v>20</v>
      </c>
      <c r="K28" s="25"/>
      <c r="L28" s="25"/>
      <c r="M28" s="25"/>
      <c r="N28" s="25"/>
      <c r="O28" s="31"/>
      <c r="P28" s="24">
        <f>IF((F28&gt;0),ROUND((101+1000*(LOG10($F$5)-LOG10(F28)))*$A$2,0),0)</f>
        <v>871</v>
      </c>
      <c r="Q28" s="25">
        <f>IF((G28&gt;0),ROUND((101+1000*(LOG10($G$5)-LOG10(G28)))*$A$2,0),0)</f>
        <v>871</v>
      </c>
      <c r="R28" s="25">
        <f>IF((H28&gt;0),ROUND((101+1000*(LOG10($H$5)-LOG10(H28)))*$A$2,0),0)</f>
        <v>984</v>
      </c>
      <c r="S28" s="25">
        <f>IF((I28&gt;0),ROUND((101+1000*(LOG10($I$5)-LOG10(I28)))*$A$2,0),0)</f>
        <v>881</v>
      </c>
      <c r="T28" s="25">
        <f>IF((J28&gt;0),ROUND((101+1000*(LOG10($J$5)-LOG10(J28)))*$A$2,0),0)</f>
        <v>707</v>
      </c>
      <c r="U28" s="60">
        <f>IF((K28&gt;0),ROUND((101+1000*(LOG10($K$5)-LOG10(K28)))*$A$2,0),0)</f>
        <v>0</v>
      </c>
      <c r="V28" s="58">
        <f>IF((L28&gt;0),ROUND((101+1000*(LOG10($L$5)-LOG10(L28)))*$A$2,0),0)</f>
        <v>0</v>
      </c>
      <c r="W28" s="21">
        <f>IF((M28&gt;0),ROUND((101+1000*(LOG10($M$5)-LOG10(M28)))*$A$2,0),0)</f>
        <v>0</v>
      </c>
      <c r="X28" s="20">
        <f>IF((N28&gt;0),ROUND((101+1000*(LOG10($N$5)-LOG10(N28)))*$A$2,0),0)</f>
        <v>0</v>
      </c>
      <c r="Y28" s="20">
        <f>IF((O28&gt;0),ROUND((101+1000*(LOG10($O$5)-LOG10(O28)))*$A$2,0),0)</f>
        <v>0</v>
      </c>
      <c r="Z28" s="37">
        <f>SUM(LARGE(P28:Y28,1),LARGE(P28:Y28,2),LARGE(P28:Y28,3),LARGE(P28:Y28,4))</f>
        <v>3607</v>
      </c>
    </row>
    <row r="29" spans="1:27" x14ac:dyDescent="0.2">
      <c r="A29" s="30">
        <v>23</v>
      </c>
      <c r="B29" s="111">
        <v>13</v>
      </c>
      <c r="C29" s="96" t="s">
        <v>23</v>
      </c>
      <c r="D29" s="22" t="s">
        <v>356</v>
      </c>
      <c r="E29" s="23" t="s">
        <v>332</v>
      </c>
      <c r="F29" s="24">
        <v>12</v>
      </c>
      <c r="G29" s="25"/>
      <c r="H29" s="25"/>
      <c r="I29" s="25"/>
      <c r="J29" s="25"/>
      <c r="K29" s="25"/>
      <c r="L29" s="25"/>
      <c r="M29" s="25"/>
      <c r="N29" s="25"/>
      <c r="O29" s="31"/>
      <c r="P29" s="24">
        <f>IF((F29&gt;0),ROUND((101+1000*(LOG10($F$5)-LOG10(F29)))*$A$2,0),0)</f>
        <v>2104</v>
      </c>
      <c r="Q29" s="25">
        <f>IF((G29&gt;0),ROUND((101+1000*(LOG10($G$5)-LOG10(G29)))*$A$2,0),0)</f>
        <v>0</v>
      </c>
      <c r="R29" s="25">
        <f>IF((H29&gt;0),ROUND((101+1000*(LOG10($H$5)-LOG10(H29)))*$A$2,0),0)</f>
        <v>0</v>
      </c>
      <c r="S29" s="25">
        <f>IF((I29&gt;0),ROUND((101+1000*(LOG10($I$5)-LOG10(I29)))*$A$2,0),0)</f>
        <v>0</v>
      </c>
      <c r="T29" s="25">
        <f>IF((J29&gt;0),ROUND((101+1000*(LOG10($J$5)-LOG10(J29)))*$A$2,0),0)</f>
        <v>0</v>
      </c>
      <c r="U29" s="60">
        <f>IF((K29&gt;0),ROUND((101+1000*(LOG10($K$5)-LOG10(K29)))*$A$2,0),0)</f>
        <v>0</v>
      </c>
      <c r="V29" s="58">
        <f>IF((L29&gt;0),ROUND((101+1000*(LOG10($L$5)-LOG10(L29)))*$A$2,0),0)</f>
        <v>0</v>
      </c>
      <c r="W29" s="21">
        <f>IF((M29&gt;0),ROUND((101+1000*(LOG10($M$5)-LOG10(M29)))*$A$2,0),0)</f>
        <v>0</v>
      </c>
      <c r="X29" s="20">
        <f>IF((N29&gt;0),ROUND((101+1000*(LOG10($N$5)-LOG10(N29)))*$A$2,0),0)</f>
        <v>0</v>
      </c>
      <c r="Y29" s="20">
        <f>IF((O29&gt;0),ROUND((101+1000*(LOG10($O$5)-LOG10(O29)))*$A$2,0),0)</f>
        <v>0</v>
      </c>
      <c r="Z29" s="37">
        <f>SUM(LARGE(P29:Y29,1),LARGE(P29:Y29,2),LARGE(P29:Y29,3),LARGE(P29:Y29,4))</f>
        <v>2104</v>
      </c>
    </row>
    <row r="30" spans="1:27" x14ac:dyDescent="0.2">
      <c r="A30" s="30">
        <v>24</v>
      </c>
      <c r="B30" s="111">
        <v>14</v>
      </c>
      <c r="C30" s="96" t="s">
        <v>23</v>
      </c>
      <c r="D30" s="22" t="s">
        <v>518</v>
      </c>
      <c r="E30" s="23" t="s">
        <v>519</v>
      </c>
      <c r="F30" s="24"/>
      <c r="G30" s="25"/>
      <c r="H30" s="25"/>
      <c r="I30" s="25"/>
      <c r="J30" s="25">
        <v>17</v>
      </c>
      <c r="K30" s="25"/>
      <c r="L30" s="25"/>
      <c r="M30" s="25"/>
      <c r="N30" s="25"/>
      <c r="O30" s="31"/>
      <c r="P30" s="24">
        <f>IF((F30&gt;0),ROUND((101+1000*(LOG10($F$5)-LOG10(F30)))*$A$2,0),0)</f>
        <v>0</v>
      </c>
      <c r="Q30" s="25">
        <f>IF((G30&gt;0),ROUND((101+1000*(LOG10($G$5)-LOG10(G30)))*$A$2,0),0)</f>
        <v>0</v>
      </c>
      <c r="R30" s="25">
        <f>IF((H30&gt;0),ROUND((101+1000*(LOG10($H$5)-LOG10(H30)))*$A$2,0),0)</f>
        <v>0</v>
      </c>
      <c r="S30" s="25">
        <f>IF((I30&gt;0),ROUND((101+1000*(LOG10($I$5)-LOG10(I30)))*$A$2,0),0)</f>
        <v>0</v>
      </c>
      <c r="T30" s="25">
        <f>IF((J30&gt;0),ROUND((101+1000*(LOG10($J$5)-LOG10(J30)))*$A$2,0),0)</f>
        <v>1201</v>
      </c>
      <c r="U30" s="60">
        <f>IF((K30&gt;0),ROUND((101+1000*(LOG10($K$5)-LOG10(K30)))*$A$2,0),0)</f>
        <v>0</v>
      </c>
      <c r="V30" s="58">
        <f>IF((L30&gt;0),ROUND((101+1000*(LOG10($L$5)-LOG10(L30)))*$A$2,0),0)</f>
        <v>0</v>
      </c>
      <c r="W30" s="21">
        <f>IF((M30&gt;0),ROUND((101+1000*(LOG10($M$5)-LOG10(M30)))*$A$2,0),0)</f>
        <v>0</v>
      </c>
      <c r="X30" s="20">
        <f>IF((N30&gt;0),ROUND((101+1000*(LOG10($N$5)-LOG10(N30)))*$A$2,0),0)</f>
        <v>0</v>
      </c>
      <c r="Y30" s="20">
        <f>IF((O30&gt;0),ROUND((101+1000*(LOG10($O$5)-LOG10(O30)))*$A$2,0),0)</f>
        <v>0</v>
      </c>
      <c r="Z30" s="37">
        <f>SUM(LARGE(P30:Y30,1),LARGE(P30:Y30,2),LARGE(P30:Y30,3),LARGE(P30:Y30,4))</f>
        <v>1201</v>
      </c>
    </row>
    <row r="31" spans="1:27" s="8" customFormat="1" x14ac:dyDescent="0.2">
      <c r="A31" s="30">
        <v>25</v>
      </c>
      <c r="B31" s="117">
        <v>15</v>
      </c>
      <c r="C31" s="96" t="s">
        <v>23</v>
      </c>
      <c r="D31" s="22" t="s">
        <v>66</v>
      </c>
      <c r="E31" s="23" t="s">
        <v>67</v>
      </c>
      <c r="F31" s="24"/>
      <c r="G31" s="25"/>
      <c r="H31" s="25">
        <v>20</v>
      </c>
      <c r="I31" s="25"/>
      <c r="J31" s="25"/>
      <c r="K31" s="25"/>
      <c r="L31" s="25"/>
      <c r="M31" s="25"/>
      <c r="N31" s="25"/>
      <c r="O31" s="31"/>
      <c r="P31" s="24">
        <f>IF((F31&gt;0),ROUND((101+1000*(LOG10($F$5)-LOG10(F31)))*$A$2,0),0)</f>
        <v>0</v>
      </c>
      <c r="Q31" s="25">
        <f>IF((G31&gt;0),ROUND((101+1000*(LOG10($G$5)-LOG10(G31)))*$A$2,0),0)</f>
        <v>0</v>
      </c>
      <c r="R31" s="25">
        <f>IF((H31&gt;0),ROUND((101+1000*(LOG10($H$5)-LOG10(H31)))*$A$2,0),0)</f>
        <v>1132</v>
      </c>
      <c r="S31" s="25">
        <f>IF((I31&gt;0),ROUND((101+1000*(LOG10($I$5)-LOG10(I31)))*$A$2,0),0)</f>
        <v>0</v>
      </c>
      <c r="T31" s="25">
        <f>IF((J31&gt;0),ROUND((101+1000*(LOG10($J$5)-LOG10(J31)))*$A$2,0),0)</f>
        <v>0</v>
      </c>
      <c r="U31" s="60">
        <f>IF((K31&gt;0),ROUND((101+1000*(LOG10($K$5)-LOG10(K31)))*$A$2,0),0)</f>
        <v>0</v>
      </c>
      <c r="V31" s="58">
        <f>IF((L31&gt;0),ROUND((101+1000*(LOG10($L$5)-LOG10(L31)))*$A$2,0),0)</f>
        <v>0</v>
      </c>
      <c r="W31" s="21">
        <f>IF((M31&gt;0),ROUND((101+1000*(LOG10($M$5)-LOG10(M31)))*$A$2,0),0)</f>
        <v>0</v>
      </c>
      <c r="X31" s="20">
        <f>IF((N31&gt;0),ROUND((101+1000*(LOG10($N$5)-LOG10(N31)))*$A$2,0),0)</f>
        <v>0</v>
      </c>
      <c r="Y31" s="20">
        <f>IF((O31&gt;0),ROUND((101+1000*(LOG10($O$5)-LOG10(O31)))*$A$2,0),0)</f>
        <v>0</v>
      </c>
      <c r="Z31" s="37">
        <f>SUM(LARGE(P31:Y31,1),LARGE(P31:Y31,2),LARGE(P31:Y31,3),LARGE(P31:Y31,4))</f>
        <v>1132</v>
      </c>
      <c r="AA31"/>
    </row>
    <row r="32" spans="1:27" s="8" customFormat="1" x14ac:dyDescent="0.2">
      <c r="A32" s="92">
        <v>26</v>
      </c>
      <c r="B32" s="96">
        <v>16</v>
      </c>
      <c r="C32" s="114" t="s">
        <v>23</v>
      </c>
      <c r="D32" s="103" t="s">
        <v>514</v>
      </c>
      <c r="E32" s="23" t="s">
        <v>515</v>
      </c>
      <c r="F32" s="24"/>
      <c r="G32" s="99"/>
      <c r="H32" s="99"/>
      <c r="I32" s="99"/>
      <c r="J32" s="99">
        <v>18</v>
      </c>
      <c r="K32" s="99"/>
      <c r="L32" s="99"/>
      <c r="M32" s="99"/>
      <c r="N32" s="99"/>
      <c r="O32" s="31"/>
      <c r="P32" s="24">
        <f>IF((F32&gt;0),ROUND((101+1000*(LOG10($F$5)-LOG10(F32)))*$A$2,0),0)</f>
        <v>0</v>
      </c>
      <c r="Q32" s="99">
        <f>IF((G32&gt;0),ROUND((101+1000*(LOG10($G$5)-LOG10(G32)))*$A$2,0),0)</f>
        <v>0</v>
      </c>
      <c r="R32" s="99">
        <f>IF((H32&gt;0),ROUND((101+1000*(LOG10($H$5)-LOG10(H32)))*$A$2,0),0)</f>
        <v>0</v>
      </c>
      <c r="S32" s="99">
        <f>IF((I32&gt;0),ROUND((101+1000*(LOG10($I$5)-LOG10(I32)))*$A$2,0),0)</f>
        <v>0</v>
      </c>
      <c r="T32" s="99">
        <f>IF((J32&gt;0),ROUND((101+1000*(LOG10($J$5)-LOG10(J32)))*$A$2,0),0)</f>
        <v>1027</v>
      </c>
      <c r="U32" s="60">
        <f>IF((K32&gt;0),ROUND((101+1000*(LOG10($K$5)-LOG10(K32)))*$A$2,0),0)</f>
        <v>0</v>
      </c>
      <c r="V32" s="58">
        <f>IF((L32&gt;0),ROUND((101+1000*(LOG10($L$5)-LOG10(L32)))*$A$2,0),0)</f>
        <v>0</v>
      </c>
      <c r="W32" s="21">
        <f>IF((M32&gt;0),ROUND((101+1000*(LOG10($M$5)-LOG10(M32)))*$A$2,0),0)</f>
        <v>0</v>
      </c>
      <c r="X32" s="20">
        <f>IF((N32&gt;0),ROUND((101+1000*(LOG10($N$5)-LOG10(N32)))*$A$2,0),0)</f>
        <v>0</v>
      </c>
      <c r="Y32" s="20">
        <f>IF((O32&gt;0),ROUND((101+1000*(LOG10($O$5)-LOG10(O32)))*$A$2,0),0)</f>
        <v>0</v>
      </c>
      <c r="Z32" s="37">
        <f>SUM(LARGE(P32:Y32,1),LARGE(P32:Y32,2),LARGE(P32:Y32,3),LARGE(P32:Y32,4))</f>
        <v>1027</v>
      </c>
      <c r="AA32"/>
    </row>
    <row r="33" spans="1:27" s="8" customFormat="1" x14ac:dyDescent="0.2">
      <c r="A33" s="92">
        <v>27</v>
      </c>
      <c r="B33" s="96">
        <v>17</v>
      </c>
      <c r="C33" s="113" t="s">
        <v>23</v>
      </c>
      <c r="D33" s="99" t="s">
        <v>526</v>
      </c>
      <c r="E33" s="27" t="s">
        <v>527</v>
      </c>
      <c r="F33" s="24"/>
      <c r="G33" s="99"/>
      <c r="H33" s="99"/>
      <c r="I33" s="99"/>
      <c r="J33" s="99">
        <v>19</v>
      </c>
      <c r="K33" s="99"/>
      <c r="L33" s="99"/>
      <c r="M33" s="99"/>
      <c r="N33" s="99"/>
      <c r="O33" s="31"/>
      <c r="P33" s="24">
        <f>IF((F33&gt;0),ROUND((101+1000*(LOG10($F$5)-LOG10(F33)))*$A$2,0),0)</f>
        <v>0</v>
      </c>
      <c r="Q33" s="99">
        <f>IF((G33&gt;0),ROUND((101+1000*(LOG10($G$5)-LOG10(G33)))*$A$2,0),0)</f>
        <v>0</v>
      </c>
      <c r="R33" s="99">
        <f>IF((H33&gt;0),ROUND((101+1000*(LOG10($H$5)-LOG10(H33)))*$A$2,0),0)</f>
        <v>0</v>
      </c>
      <c r="S33" s="99">
        <f>IF((I33&gt;0),ROUND((101+1000*(LOG10($I$5)-LOG10(I33)))*$A$2,0),0)</f>
        <v>0</v>
      </c>
      <c r="T33" s="99">
        <f>IF((J33&gt;0),ROUND((101+1000*(LOG10($J$5)-LOG10(J33)))*$A$2,0),0)</f>
        <v>863</v>
      </c>
      <c r="U33" s="60">
        <f>IF((K33&gt;0),ROUND((101+1000*(LOG10($K$5)-LOG10(K33)))*$A$2,0),0)</f>
        <v>0</v>
      </c>
      <c r="V33" s="58">
        <f>IF((L33&gt;0),ROUND((101+1000*(LOG10($L$5)-LOG10(L33)))*$A$2,0),0)</f>
        <v>0</v>
      </c>
      <c r="W33" s="21">
        <f>IF((M33&gt;0),ROUND((101+1000*(LOG10($M$5)-LOG10(M33)))*$A$2,0),0)</f>
        <v>0</v>
      </c>
      <c r="X33" s="20">
        <f>IF((N33&gt;0),ROUND((101+1000*(LOG10($N$5)-LOG10(N33)))*$A$2,0),0)</f>
        <v>0</v>
      </c>
      <c r="Y33" s="20">
        <f>IF((O33&gt;0),ROUND((101+1000*(LOG10($O$5)-LOG10(O33)))*$A$2,0),0)</f>
        <v>0</v>
      </c>
      <c r="Z33" s="37">
        <f>SUM(LARGE(P33:Y33,1),LARGE(P33:Y33,2),LARGE(P33:Y33,3),LARGE(P33:Y33,4))</f>
        <v>863</v>
      </c>
      <c r="AA33"/>
    </row>
    <row r="34" spans="1:27" s="8" customFormat="1" x14ac:dyDescent="0.2">
      <c r="A34" s="93">
        <v>28</v>
      </c>
      <c r="B34" s="96">
        <v>18</v>
      </c>
      <c r="C34" s="113" t="s">
        <v>23</v>
      </c>
      <c r="D34" s="94" t="s">
        <v>74</v>
      </c>
      <c r="E34" s="26" t="s">
        <v>75</v>
      </c>
      <c r="F34" s="84"/>
      <c r="G34" s="20"/>
      <c r="H34" s="20">
        <v>22</v>
      </c>
      <c r="I34" s="20"/>
      <c r="J34" s="20"/>
      <c r="K34" s="20"/>
      <c r="L34" s="20"/>
      <c r="M34" s="20"/>
      <c r="N34" s="20"/>
      <c r="O34" s="42"/>
      <c r="P34" s="84">
        <f>IF((F34&gt;0),ROUND((101+1000*(LOG10($F$5)-LOG10(F34)))*$A$2,0),0)</f>
        <v>0</v>
      </c>
      <c r="Q34" s="20">
        <f>IF((G34&gt;0),ROUND((101+1000*(LOG10($G$5)-LOG10(G34)))*$A$2,0),0)</f>
        <v>0</v>
      </c>
      <c r="R34" s="20">
        <f>IF((H34&gt;0),ROUND((101+1000*(LOG10($H$5)-LOG10(H34)))*$A$2,0),0)</f>
        <v>842</v>
      </c>
      <c r="S34" s="20">
        <f>IF((I34&gt;0),ROUND((101+1000*(LOG10($I$5)-LOG10(I34)))*$A$2,0),0)</f>
        <v>0</v>
      </c>
      <c r="T34" s="20">
        <f>IF((J34&gt;0),ROUND((101+1000*(LOG10($J$5)-LOG10(J34)))*$A$2,0),0)</f>
        <v>0</v>
      </c>
      <c r="U34" s="85">
        <f>IF((K34&gt;0),ROUND((101+1000*(LOG10($K$5)-LOG10(K34)))*$A$2,0),0)</f>
        <v>0</v>
      </c>
      <c r="V34" s="21">
        <f>IF((L34&gt;0),ROUND((101+1000*(LOG10($L$5)-LOG10(L34)))*$A$2,0),0)</f>
        <v>0</v>
      </c>
      <c r="W34" s="21">
        <f>IF((M34&gt;0),ROUND((101+1000*(LOG10($M$5)-LOG10(M34)))*$A$2,0),0)</f>
        <v>0</v>
      </c>
      <c r="X34" s="20">
        <f>IF((N34&gt;0),ROUND((101+1000*(LOG10($N$5)-LOG10(N34)))*$A$2,0),0)</f>
        <v>0</v>
      </c>
      <c r="Y34" s="20">
        <f>IF((O34&gt;0),ROUND((101+1000*(LOG10($O$5)-LOG10(O34)))*$A$2,0),0)</f>
        <v>0</v>
      </c>
      <c r="Z34" s="37">
        <f>SUM(LARGE(P34:Y34,1),LARGE(P34:Y34,2),LARGE(P34:Y34,3),LARGE(P34:Y34,4))</f>
        <v>842</v>
      </c>
      <c r="AA34"/>
    </row>
    <row r="35" spans="1:27" s="8" customFormat="1" x14ac:dyDescent="0.2">
      <c r="A35" s="93">
        <v>29</v>
      </c>
      <c r="B35" s="96">
        <v>11</v>
      </c>
      <c r="C35" s="113" t="s">
        <v>27</v>
      </c>
      <c r="D35" s="94" t="s">
        <v>471</v>
      </c>
      <c r="E35" s="26" t="s">
        <v>472</v>
      </c>
      <c r="F35" s="84"/>
      <c r="G35" s="20"/>
      <c r="H35" s="20">
        <v>23</v>
      </c>
      <c r="I35" s="20"/>
      <c r="J35" s="20"/>
      <c r="K35" s="20"/>
      <c r="L35" s="20"/>
      <c r="M35" s="20"/>
      <c r="N35" s="20"/>
      <c r="O35" s="42"/>
      <c r="P35" s="84">
        <f>IF((F35&gt;0),ROUND((101+1000*(LOG10($F$5)-LOG10(F35)))*$A$2,0),0)</f>
        <v>0</v>
      </c>
      <c r="Q35" s="20">
        <f>IF((G35&gt;0),ROUND((101+1000*(LOG10($G$5)-LOG10(G35)))*$A$2,0),0)</f>
        <v>0</v>
      </c>
      <c r="R35" s="20">
        <f>IF((H35&gt;0),ROUND((101+1000*(LOG10($H$5)-LOG10(H35)))*$A$2,0),0)</f>
        <v>707</v>
      </c>
      <c r="S35" s="20">
        <f>IF((I35&gt;0),ROUND((101+1000*(LOG10($I$5)-LOG10(I35)))*$A$2,0),0)</f>
        <v>0</v>
      </c>
      <c r="T35" s="20">
        <f>IF((J35&gt;0),ROUND((101+1000*(LOG10($J$5)-LOG10(J35)))*$A$2,0),0)</f>
        <v>0</v>
      </c>
      <c r="U35" s="85">
        <f>IF((K35&gt;0),ROUND((101+1000*(LOG10($K$5)-LOG10(K35)))*$A$2,0),0)</f>
        <v>0</v>
      </c>
      <c r="V35" s="21">
        <f>IF((L35&gt;0),ROUND((101+1000*(LOG10($L$5)-LOG10(L35)))*$A$2,0),0)</f>
        <v>0</v>
      </c>
      <c r="W35" s="21">
        <f>IF((M35&gt;0),ROUND((101+1000*(LOG10($M$5)-LOG10(M35)))*$A$2,0),0)</f>
        <v>0</v>
      </c>
      <c r="X35" s="20">
        <f>IF((N35&gt;0),ROUND((101+1000*(LOG10($N$5)-LOG10(N35)))*$A$2,0),0)</f>
        <v>0</v>
      </c>
      <c r="Y35" s="20">
        <f>IF((O35&gt;0),ROUND((101+1000*(LOG10($O$5)-LOG10(O35)))*$A$2,0),0)</f>
        <v>0</v>
      </c>
      <c r="Z35" s="37">
        <f>SUM(LARGE(P35:Y35,1),LARGE(P35:Y35,2),LARGE(P35:Y35,3),LARGE(P35:Y35,4))</f>
        <v>707</v>
      </c>
      <c r="AA35"/>
    </row>
    <row r="36" spans="1:27" s="8" customFormat="1" x14ac:dyDescent="0.2">
      <c r="A36" s="93">
        <v>30</v>
      </c>
      <c r="B36" s="96"/>
      <c r="C36" s="113"/>
      <c r="D36" s="94"/>
      <c r="E36" s="26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>IF((F36&gt;0),ROUND((101+1000*(LOG10($F$5)-LOG10(F36)))*$A$2,0),0)</f>
        <v>0</v>
      </c>
      <c r="Q36" s="20">
        <f>IF((G36&gt;0),ROUND((101+1000*(LOG10($G$5)-LOG10(G36)))*$A$2,0),0)</f>
        <v>0</v>
      </c>
      <c r="R36" s="20">
        <f>IF((H36&gt;0),ROUND((101+1000*(LOG10($H$5)-LOG10(H36)))*$A$2,0),0)</f>
        <v>0</v>
      </c>
      <c r="S36" s="20">
        <f>IF((I36&gt;0),ROUND((101+1000*(LOG10($I$5)-LOG10(I36)))*$A$2,0),0)</f>
        <v>0</v>
      </c>
      <c r="T36" s="20">
        <f>IF((J36&gt;0),ROUND((101+1000*(LOG10($J$5)-LOG10(J36)))*$A$2,0),0)</f>
        <v>0</v>
      </c>
      <c r="U36" s="85">
        <f>IF((K36&gt;0),ROUND((101+1000*(LOG10($K$5)-LOG10(K36)))*$A$2,0),0)</f>
        <v>0</v>
      </c>
      <c r="V36" s="21">
        <f>IF((L36&gt;0),ROUND((101+1000*(LOG10($L$5)-LOG10(L36)))*$A$2,0),0)</f>
        <v>0</v>
      </c>
      <c r="W36" s="21">
        <f>IF((M36&gt;0),ROUND((101+1000*(LOG10($M$5)-LOG10(M36)))*$A$2,0),0)</f>
        <v>0</v>
      </c>
      <c r="X36" s="20">
        <f>IF((N36&gt;0),ROUND((101+1000*(LOG10($N$5)-LOG10(N36)))*$A$2,0),0)</f>
        <v>0</v>
      </c>
      <c r="Y36" s="20">
        <f>IF((O36&gt;0),ROUND((101+1000*(LOG10($O$5)-LOG10(O36)))*$A$2,0),0)</f>
        <v>0</v>
      </c>
      <c r="Z36" s="37">
        <f>SUM(LARGE(P36:Y36,1),LARGE(P36:Y36,2),LARGE(P36:Y36,3),LARGE(P36:Y36,4))</f>
        <v>0</v>
      </c>
      <c r="AA36"/>
    </row>
    <row r="37" spans="1:27" x14ac:dyDescent="0.2">
      <c r="A37" s="93">
        <v>31</v>
      </c>
      <c r="B37" s="96"/>
      <c r="C37" s="113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>IF((F37&gt;0),ROUND((101+1000*(LOG10($F$5)-LOG10(F37)))*$A$2,0),0)</f>
        <v>0</v>
      </c>
      <c r="Q37" s="20">
        <f>IF((G37&gt;0),ROUND((101+1000*(LOG10($G$5)-LOG10(G37)))*$A$2,0),0)</f>
        <v>0</v>
      </c>
      <c r="R37" s="20">
        <f>IF((H37&gt;0),ROUND((101+1000*(LOG10($H$5)-LOG10(H37)))*$A$2,0),0)</f>
        <v>0</v>
      </c>
      <c r="S37" s="20">
        <f>IF((I37&gt;0),ROUND((101+1000*(LOG10($I$5)-LOG10(I37)))*$A$2,0),0)</f>
        <v>0</v>
      </c>
      <c r="T37" s="20">
        <f>IF((J37&gt;0),ROUND((101+1000*(LOG10($J$5)-LOG10(J37)))*$A$2,0),0)</f>
        <v>0</v>
      </c>
      <c r="U37" s="85">
        <f>IF((K37&gt;0),ROUND((101+1000*(LOG10($K$5)-LOG10(K37)))*$A$2,0),0)</f>
        <v>0</v>
      </c>
      <c r="V37" s="21">
        <f>IF((L37&gt;0),ROUND((101+1000*(LOG10($L$5)-LOG10(L37)))*$A$2,0),0)</f>
        <v>0</v>
      </c>
      <c r="W37" s="21">
        <f>IF((M37&gt;0),ROUND((101+1000*(LOG10($M$5)-LOG10(M37)))*$A$2,0),0)</f>
        <v>0</v>
      </c>
      <c r="X37" s="20">
        <f>IF((N37&gt;0),ROUND((101+1000*(LOG10($N$5)-LOG10(N37)))*$A$2,0),0)</f>
        <v>0</v>
      </c>
      <c r="Y37" s="20">
        <f>IF((O37&gt;0),ROUND((101+1000*(LOG10($O$5)-LOG10(O37)))*$A$2,0),0)</f>
        <v>0</v>
      </c>
      <c r="Z37" s="37">
        <f>SUM(LARGE(P37:Y37,1),LARGE(P37:Y37,2),LARGE(P37:Y37,3),LARGE(P37:Y37,4))</f>
        <v>0</v>
      </c>
    </row>
    <row r="38" spans="1:27" x14ac:dyDescent="0.2">
      <c r="A38" s="93">
        <v>32</v>
      </c>
      <c r="B38" s="96"/>
      <c r="C38" s="113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>IF((F38&gt;0),ROUND((101+1000*(LOG10($F$5)-LOG10(F38)))*$A$2,0),0)</f>
        <v>0</v>
      </c>
      <c r="Q38" s="20">
        <f>IF((G38&gt;0),ROUND((101+1000*(LOG10($G$5)-LOG10(G38)))*$A$2,0),0)</f>
        <v>0</v>
      </c>
      <c r="R38" s="20">
        <f>IF((H38&gt;0),ROUND((101+1000*(LOG10($H$5)-LOG10(H38)))*$A$2,0),0)</f>
        <v>0</v>
      </c>
      <c r="S38" s="20">
        <f>IF((I38&gt;0),ROUND((101+1000*(LOG10($I$5)-LOG10(I38)))*$A$2,0),0)</f>
        <v>0</v>
      </c>
      <c r="T38" s="20">
        <f>IF((J38&gt;0),ROUND((101+1000*(LOG10($J$5)-LOG10(J38)))*$A$2,0),0)</f>
        <v>0</v>
      </c>
      <c r="U38" s="85">
        <f>IF((K38&gt;0),ROUND((101+1000*(LOG10($K$5)-LOG10(K38)))*$A$2,0),0)</f>
        <v>0</v>
      </c>
      <c r="V38" s="21">
        <f>IF((L38&gt;0),ROUND((101+1000*(LOG10($L$5)-LOG10(L38)))*$A$2,0),0)</f>
        <v>0</v>
      </c>
      <c r="W38" s="21">
        <f>IF((M38&gt;0),ROUND((101+1000*(LOG10($M$5)-LOG10(M38)))*$A$2,0),0)</f>
        <v>0</v>
      </c>
      <c r="X38" s="20">
        <f>IF((N38&gt;0),ROUND((101+1000*(LOG10($N$5)-LOG10(N38)))*$A$2,0),0)</f>
        <v>0</v>
      </c>
      <c r="Y38" s="20">
        <f>IF((O38&gt;0),ROUND((101+1000*(LOG10($O$5)-LOG10(O38)))*$A$2,0),0)</f>
        <v>0</v>
      </c>
      <c r="Z38" s="37">
        <f>SUM(LARGE(P38:Y38,1),LARGE(P38:Y38,2),LARGE(P38:Y38,3),LARGE(P38:Y38,4))</f>
        <v>0</v>
      </c>
    </row>
    <row r="39" spans="1:27" x14ac:dyDescent="0.2">
      <c r="A39" s="93">
        <v>33</v>
      </c>
      <c r="B39" s="96"/>
      <c r="C39" s="113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>IF((F39&gt;0),ROUND((101+1000*(LOG10($F$5)-LOG10(F39)))*$A$2,0),0)</f>
        <v>0</v>
      </c>
      <c r="Q39" s="20">
        <f>IF((G39&gt;0),ROUND((101+1000*(LOG10($G$5)-LOG10(G39)))*$A$2,0),0)</f>
        <v>0</v>
      </c>
      <c r="R39" s="20">
        <f>IF((H39&gt;0),ROUND((101+1000*(LOG10($H$5)-LOG10(H39)))*$A$2,0),0)</f>
        <v>0</v>
      </c>
      <c r="S39" s="20">
        <f>IF((I39&gt;0),ROUND((101+1000*(LOG10($I$5)-LOG10(I39)))*$A$2,0),0)</f>
        <v>0</v>
      </c>
      <c r="T39" s="20">
        <f>IF((J39&gt;0),ROUND((101+1000*(LOG10($J$5)-LOG10(J39)))*$A$2,0),0)</f>
        <v>0</v>
      </c>
      <c r="U39" s="85">
        <f>IF((K39&gt;0),ROUND((101+1000*(LOG10($K$5)-LOG10(K39)))*$A$2,0),0)</f>
        <v>0</v>
      </c>
      <c r="V39" s="21">
        <f>IF((L39&gt;0),ROUND((101+1000*(LOG10($L$5)-LOG10(L39)))*$A$2,0),0)</f>
        <v>0</v>
      </c>
      <c r="W39" s="21">
        <f>IF((M39&gt;0),ROUND((101+1000*(LOG10($M$5)-LOG10(M39)))*$A$2,0),0)</f>
        <v>0</v>
      </c>
      <c r="X39" s="20">
        <f>IF((N39&gt;0),ROUND((101+1000*(LOG10($N$5)-LOG10(N39)))*$A$2,0),0)</f>
        <v>0</v>
      </c>
      <c r="Y39" s="20">
        <f>IF((O39&gt;0),ROUND((101+1000*(LOG10($O$5)-LOG10(O39)))*$A$2,0),0)</f>
        <v>0</v>
      </c>
      <c r="Z39" s="37">
        <f>SUM(LARGE(P39:Y39,1),LARGE(P39:Y39,2),LARGE(P39:Y39,3),LARGE(P39:Y39,4))</f>
        <v>0</v>
      </c>
    </row>
    <row r="40" spans="1:27" x14ac:dyDescent="0.2">
      <c r="A40" s="93">
        <v>34</v>
      </c>
      <c r="B40" s="96"/>
      <c r="C40" s="113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>IF((F40&gt;0),ROUND((101+1000*(LOG10($F$5)-LOG10(F40)))*$A$2,0),0)</f>
        <v>0</v>
      </c>
      <c r="Q40" s="20">
        <f>IF((G40&gt;0),ROUND((101+1000*(LOG10($G$5)-LOG10(G40)))*$A$2,0),0)</f>
        <v>0</v>
      </c>
      <c r="R40" s="20">
        <f>IF((H40&gt;0),ROUND((101+1000*(LOG10($H$5)-LOG10(H40)))*$A$2,0),0)</f>
        <v>0</v>
      </c>
      <c r="S40" s="20">
        <f>IF((I40&gt;0),ROUND((101+1000*(LOG10($I$5)-LOG10(I40)))*$A$2,0),0)</f>
        <v>0</v>
      </c>
      <c r="T40" s="20">
        <f>IF((J40&gt;0),ROUND((101+1000*(LOG10($J$5)-LOG10(J40)))*$A$2,0),0)</f>
        <v>0</v>
      </c>
      <c r="U40" s="85">
        <f>IF((K40&gt;0),ROUND((101+1000*(LOG10($K$5)-LOG10(K40)))*$A$2,0),0)</f>
        <v>0</v>
      </c>
      <c r="V40" s="21">
        <f>IF((L40&gt;0),ROUND((101+1000*(LOG10($L$5)-LOG10(L40)))*$A$2,0),0)</f>
        <v>0</v>
      </c>
      <c r="W40" s="21">
        <f>IF((M40&gt;0),ROUND((101+1000*(LOG10($M$5)-LOG10(M40)))*$A$2,0),0)</f>
        <v>0</v>
      </c>
      <c r="X40" s="20">
        <f>IF((N40&gt;0),ROUND((101+1000*(LOG10($N$5)-LOG10(N40)))*$A$2,0),0)</f>
        <v>0</v>
      </c>
      <c r="Y40" s="20">
        <f>IF((O40&gt;0),ROUND((101+1000*(LOG10($O$5)-LOG10(O40)))*$A$2,0),0)</f>
        <v>0</v>
      </c>
      <c r="Z40" s="37">
        <f>SUM(LARGE(P40:Y40,1),LARGE(P40:Y40,2),LARGE(P40:Y40,3),LARGE(P40:Y40,4))</f>
        <v>0</v>
      </c>
    </row>
    <row r="41" spans="1:27" x14ac:dyDescent="0.2">
      <c r="A41" s="93">
        <v>35</v>
      </c>
      <c r="B41" s="96"/>
      <c r="C41" s="113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>IF((F41&gt;0),ROUND((101+1000*(LOG10($F$5)-LOG10(F41)))*$A$2,0),0)</f>
        <v>0</v>
      </c>
      <c r="Q41" s="20">
        <f>IF((G41&gt;0),ROUND((101+1000*(LOG10($G$5)-LOG10(G41)))*$A$2,0),0)</f>
        <v>0</v>
      </c>
      <c r="R41" s="20">
        <f>IF((H41&gt;0),ROUND((101+1000*(LOG10($H$5)-LOG10(H41)))*$A$2,0),0)</f>
        <v>0</v>
      </c>
      <c r="S41" s="20">
        <f>IF((I41&gt;0),ROUND((101+1000*(LOG10($I$5)-LOG10(I41)))*$A$2,0),0)</f>
        <v>0</v>
      </c>
      <c r="T41" s="20">
        <f>IF((J41&gt;0),ROUND((101+1000*(LOG10($J$5)-LOG10(J41)))*$A$2,0),0)</f>
        <v>0</v>
      </c>
      <c r="U41" s="85">
        <f>IF((K41&gt;0),ROUND((101+1000*(LOG10($K$5)-LOG10(K41)))*$A$2,0),0)</f>
        <v>0</v>
      </c>
      <c r="V41" s="21">
        <f>IF((L41&gt;0),ROUND((101+1000*(LOG10($L$5)-LOG10(L41)))*$A$2,0),0)</f>
        <v>0</v>
      </c>
      <c r="W41" s="21">
        <f>IF((M41&gt;0),ROUND((101+1000*(LOG10($M$5)-LOG10(M41)))*$A$2,0),0)</f>
        <v>0</v>
      </c>
      <c r="X41" s="20">
        <f>IF((N41&gt;0),ROUND((101+1000*(LOG10($N$5)-LOG10(N41)))*$A$2,0),0)</f>
        <v>0</v>
      </c>
      <c r="Y41" s="20">
        <f>IF((O41&gt;0),ROUND((101+1000*(LOG10($O$5)-LOG10(O41)))*$A$2,0),0)</f>
        <v>0</v>
      </c>
      <c r="Z41" s="37">
        <f>SUM(LARGE(P41:Y41,1),LARGE(P41:Y41,2),LARGE(P41:Y41,3),LARGE(P41:Y41,4))</f>
        <v>0</v>
      </c>
    </row>
    <row r="42" spans="1:27" x14ac:dyDescent="0.2">
      <c r="A42" s="93">
        <v>36</v>
      </c>
      <c r="B42" s="96"/>
      <c r="C42" s="113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>IF((F42&gt;0),ROUND((101+1000*(LOG10($F$5)-LOG10(F42)))*$A$2,0),0)</f>
        <v>0</v>
      </c>
      <c r="Q42" s="20">
        <f>IF((G42&gt;0),ROUND((101+1000*(LOG10($G$5)-LOG10(G42)))*$A$2,0),0)</f>
        <v>0</v>
      </c>
      <c r="R42" s="20">
        <f>IF((H42&gt;0),ROUND((101+1000*(LOG10($H$5)-LOG10(H42)))*$A$2,0),0)</f>
        <v>0</v>
      </c>
      <c r="S42" s="20">
        <f>IF((I42&gt;0),ROUND((101+1000*(LOG10($I$5)-LOG10(I42)))*$A$2,0),0)</f>
        <v>0</v>
      </c>
      <c r="T42" s="20">
        <f>IF((J42&gt;0),ROUND((101+1000*(LOG10($J$5)-LOG10(J42)))*$A$2,0),0)</f>
        <v>0</v>
      </c>
      <c r="U42" s="85">
        <f>IF((K42&gt;0),ROUND((101+1000*(LOG10($K$5)-LOG10(K42)))*$A$2,0),0)</f>
        <v>0</v>
      </c>
      <c r="V42" s="21">
        <f>IF((L42&gt;0),ROUND((101+1000*(LOG10($L$5)-LOG10(L42)))*$A$2,0),0)</f>
        <v>0</v>
      </c>
      <c r="W42" s="21">
        <f>IF((M42&gt;0),ROUND((101+1000*(LOG10($M$5)-LOG10(M42)))*$A$2,0),0)</f>
        <v>0</v>
      </c>
      <c r="X42" s="20">
        <f>IF((N42&gt;0),ROUND((101+1000*(LOG10($N$5)-LOG10(N42)))*$A$2,0),0)</f>
        <v>0</v>
      </c>
      <c r="Y42" s="20">
        <f>IF((O42&gt;0),ROUND((101+1000*(LOG10($O$5)-LOG10(O42)))*$A$2,0),0)</f>
        <v>0</v>
      </c>
      <c r="Z42" s="37">
        <f>SUM(LARGE(P42:Y42,1),LARGE(P42:Y42,2),LARGE(P42:Y42,3),LARGE(P42:Y42,4))</f>
        <v>0</v>
      </c>
    </row>
    <row r="43" spans="1:27" x14ac:dyDescent="0.2">
      <c r="A43" s="93">
        <v>37</v>
      </c>
      <c r="B43" s="96"/>
      <c r="C43" s="113"/>
      <c r="D43" s="99"/>
      <c r="E43" s="19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>IF((F43&gt;0),ROUND((101+1000*(LOG10($F$5)-LOG10(F43)))*$A$2,0),0)</f>
        <v>0</v>
      </c>
      <c r="Q43" s="20">
        <f>IF((G43&gt;0),ROUND((101+1000*(LOG10($G$5)-LOG10(G43)))*$A$2,0),0)</f>
        <v>0</v>
      </c>
      <c r="R43" s="20">
        <f>IF((H43&gt;0),ROUND((101+1000*(LOG10($H$5)-LOG10(H43)))*$A$2,0),0)</f>
        <v>0</v>
      </c>
      <c r="S43" s="20">
        <f>IF((I43&gt;0),ROUND((101+1000*(LOG10($I$5)-LOG10(I43)))*$A$2,0),0)</f>
        <v>0</v>
      </c>
      <c r="T43" s="20">
        <f>IF((J43&gt;0),ROUND((101+1000*(LOG10($J$5)-LOG10(J43)))*$A$2,0),0)</f>
        <v>0</v>
      </c>
      <c r="U43" s="85">
        <f>IF((K43&gt;0),ROUND((101+1000*(LOG10($K$5)-LOG10(K43)))*$A$2,0),0)</f>
        <v>0</v>
      </c>
      <c r="V43" s="21">
        <f>IF((L43&gt;0),ROUND((101+1000*(LOG10($L$5)-LOG10(L43)))*$A$2,0),0)</f>
        <v>0</v>
      </c>
      <c r="W43" s="21">
        <f>IF((M43&gt;0),ROUND((101+1000*(LOG10($M$5)-LOG10(M43)))*$A$2,0),0)</f>
        <v>0</v>
      </c>
      <c r="X43" s="20">
        <f>IF((N43&gt;0),ROUND((101+1000*(LOG10($N$5)-LOG10(N43)))*$A$2,0),0)</f>
        <v>0</v>
      </c>
      <c r="Y43" s="20">
        <f>IF((O43&gt;0),ROUND((101+1000*(LOG10($O$5)-LOG10(O43)))*$A$2,0),0)</f>
        <v>0</v>
      </c>
      <c r="Z43" s="37">
        <f>SUM(LARGE(P43:Y43,1),LARGE(P43:Y43,2),LARGE(P43:Y43,3),LARGE(P43:Y43,4))</f>
        <v>0</v>
      </c>
    </row>
    <row r="44" spans="1:27" x14ac:dyDescent="0.2">
      <c r="A44" s="93">
        <v>38</v>
      </c>
      <c r="B44" s="96"/>
      <c r="C44" s="113"/>
      <c r="D44" s="94"/>
      <c r="E44" s="26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>IF((F44&gt;0),ROUND((101+1000*(LOG10($F$5)-LOG10(F44)))*$A$2,0),0)</f>
        <v>0</v>
      </c>
      <c r="Q44" s="20">
        <f>IF((G44&gt;0),ROUND((101+1000*(LOG10($G$5)-LOG10(G44)))*$A$2,0),0)</f>
        <v>0</v>
      </c>
      <c r="R44" s="20">
        <f>IF((H44&gt;0),ROUND((101+1000*(LOG10($H$5)-LOG10(H44)))*$A$2,0),0)</f>
        <v>0</v>
      </c>
      <c r="S44" s="20">
        <f>IF((I44&gt;0),ROUND((101+1000*(LOG10($I$5)-LOG10(I44)))*$A$2,0),0)</f>
        <v>0</v>
      </c>
      <c r="T44" s="20">
        <f>IF((J44&gt;0),ROUND((101+1000*(LOG10($J$5)-LOG10(J44)))*$A$2,0),0)</f>
        <v>0</v>
      </c>
      <c r="U44" s="85">
        <f>IF((K44&gt;0),ROUND((101+1000*(LOG10($K$5)-LOG10(K44)))*$A$2,0),0)</f>
        <v>0</v>
      </c>
      <c r="V44" s="21">
        <f>IF((L44&gt;0),ROUND((101+1000*(LOG10($L$5)-LOG10(L44)))*$A$2,0),0)</f>
        <v>0</v>
      </c>
      <c r="W44" s="21">
        <f>IF((M44&gt;0),ROUND((101+1000*(LOG10($M$5)-LOG10(M44)))*$A$2,0),0)</f>
        <v>0</v>
      </c>
      <c r="X44" s="20">
        <f>IF((N44&gt;0),ROUND((101+1000*(LOG10($N$5)-LOG10(N44)))*$A$2,0),0)</f>
        <v>0</v>
      </c>
      <c r="Y44" s="20">
        <f>IF((O44&gt;0),ROUND((101+1000*(LOG10($O$5)-LOG10(O44)))*$A$2,0),0)</f>
        <v>0</v>
      </c>
      <c r="Z44" s="37">
        <f>SUM(LARGE(P44:Y44,1),LARGE(P44:Y44,2),LARGE(P44:Y44,3),LARGE(P44:Y44,4))</f>
        <v>0</v>
      </c>
    </row>
    <row r="45" spans="1:27" x14ac:dyDescent="0.2">
      <c r="A45" s="93">
        <v>39</v>
      </c>
      <c r="B45" s="96"/>
      <c r="C45" s="113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>IF((F45&gt;0),ROUND((101+1000*(LOG10($F$5)-LOG10(F45)))*$A$2,0),0)</f>
        <v>0</v>
      </c>
      <c r="Q45" s="20">
        <f>IF((G45&gt;0),ROUND((101+1000*(LOG10($G$5)-LOG10(G45)))*$A$2,0),0)</f>
        <v>0</v>
      </c>
      <c r="R45" s="20">
        <f>IF((H45&gt;0),ROUND((101+1000*(LOG10($H$5)-LOG10(H45)))*$A$2,0),0)</f>
        <v>0</v>
      </c>
      <c r="S45" s="20">
        <f>IF((I45&gt;0),ROUND((101+1000*(LOG10($I$5)-LOG10(I45)))*$A$2,0),0)</f>
        <v>0</v>
      </c>
      <c r="T45" s="20">
        <f>IF((J45&gt;0),ROUND((101+1000*(LOG10($J$5)-LOG10(J45)))*$A$2,0),0)</f>
        <v>0</v>
      </c>
      <c r="U45" s="85">
        <f>IF((K45&gt;0),ROUND((101+1000*(LOG10($K$5)-LOG10(K45)))*$A$2,0),0)</f>
        <v>0</v>
      </c>
      <c r="V45" s="21">
        <f>IF((L45&gt;0),ROUND((101+1000*(LOG10($L$5)-LOG10(L45)))*$A$2,0),0)</f>
        <v>0</v>
      </c>
      <c r="W45" s="21">
        <f>IF((M45&gt;0),ROUND((101+1000*(LOG10($M$5)-LOG10(M45)))*$A$2,0),0)</f>
        <v>0</v>
      </c>
      <c r="X45" s="20">
        <f>IF((N45&gt;0),ROUND((101+1000*(LOG10($N$5)-LOG10(N45)))*$A$2,0),0)</f>
        <v>0</v>
      </c>
      <c r="Y45" s="20">
        <f>IF((O45&gt;0),ROUND((101+1000*(LOG10($O$5)-LOG10(O45)))*$A$2,0),0)</f>
        <v>0</v>
      </c>
      <c r="Z45" s="37">
        <f>SUM(LARGE(P45:Y45,1),LARGE(P45:Y45,2),LARGE(P45:Y45,3),LARGE(P45:Y45,4))</f>
        <v>0</v>
      </c>
    </row>
    <row r="46" spans="1:27" x14ac:dyDescent="0.2">
      <c r="A46" s="93">
        <v>40</v>
      </c>
      <c r="B46" s="96"/>
      <c r="C46" s="113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>IF((F46&gt;0),ROUND((101+1000*(LOG10($F$5)-LOG10(F46)))*$A$2,0),0)</f>
        <v>0</v>
      </c>
      <c r="Q46" s="20">
        <f>IF((G46&gt;0),ROUND((101+1000*(LOG10($G$5)-LOG10(G46)))*$A$2,0),0)</f>
        <v>0</v>
      </c>
      <c r="R46" s="20">
        <f>IF((H46&gt;0),ROUND((101+1000*(LOG10($H$5)-LOG10(H46)))*$A$2,0),0)</f>
        <v>0</v>
      </c>
      <c r="S46" s="20">
        <f>IF((I46&gt;0),ROUND((101+1000*(LOG10($I$5)-LOG10(I46)))*$A$2,0),0)</f>
        <v>0</v>
      </c>
      <c r="T46" s="20">
        <f>IF((J46&gt;0),ROUND((101+1000*(LOG10($J$5)-LOG10(J46)))*$A$2,0),0)</f>
        <v>0</v>
      </c>
      <c r="U46" s="85">
        <f>IF((K46&gt;0),ROUND((101+1000*(LOG10($K$5)-LOG10(K46)))*$A$2,0),0)</f>
        <v>0</v>
      </c>
      <c r="V46" s="21">
        <f>IF((L46&gt;0),ROUND((101+1000*(LOG10($L$5)-LOG10(L46)))*$A$2,0),0)</f>
        <v>0</v>
      </c>
      <c r="W46" s="21">
        <f>IF((M46&gt;0),ROUND((101+1000*(LOG10($M$5)-LOG10(M46)))*$A$2,0),0)</f>
        <v>0</v>
      </c>
      <c r="X46" s="20">
        <f>IF((N46&gt;0),ROUND((101+1000*(LOG10($N$5)-LOG10(N46)))*$A$2,0),0)</f>
        <v>0</v>
      </c>
      <c r="Y46" s="20">
        <f>IF((O46&gt;0),ROUND((101+1000*(LOG10($O$5)-LOG10(O46)))*$A$2,0),0)</f>
        <v>0</v>
      </c>
      <c r="Z46" s="37">
        <f>SUM(LARGE(P46:Y46,1),LARGE(P46:Y46,2),LARGE(P46:Y46,3),LARGE(P46:Y46,4))</f>
        <v>0</v>
      </c>
    </row>
    <row r="47" spans="1:27" x14ac:dyDescent="0.2">
      <c r="A47" s="93">
        <v>41</v>
      </c>
      <c r="B47" s="96"/>
      <c r="C47" s="113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>IF((F47&gt;0),ROUND((101+1000*(LOG10($F$5)-LOG10(F47)))*$A$2,0),0)</f>
        <v>0</v>
      </c>
      <c r="Q47" s="20">
        <f>IF((G47&gt;0),ROUND((101+1000*(LOG10($G$5)-LOG10(G47)))*$A$2,0),0)</f>
        <v>0</v>
      </c>
      <c r="R47" s="20">
        <f>IF((H47&gt;0),ROUND((101+1000*(LOG10($H$5)-LOG10(H47)))*$A$2,0),0)</f>
        <v>0</v>
      </c>
      <c r="S47" s="20">
        <f>IF((I47&gt;0),ROUND((101+1000*(LOG10($I$5)-LOG10(I47)))*$A$2,0),0)</f>
        <v>0</v>
      </c>
      <c r="T47" s="20">
        <f>IF((J47&gt;0),ROUND((101+1000*(LOG10($J$5)-LOG10(J47)))*$A$2,0),0)</f>
        <v>0</v>
      </c>
      <c r="U47" s="85">
        <f>IF((K47&gt;0),ROUND((101+1000*(LOG10($K$5)-LOG10(K47)))*$A$2,0),0)</f>
        <v>0</v>
      </c>
      <c r="V47" s="21">
        <f>IF((L47&gt;0),ROUND((101+1000*(LOG10($L$5)-LOG10(L47)))*$A$2,0),0)</f>
        <v>0</v>
      </c>
      <c r="W47" s="21">
        <f>IF((M47&gt;0),ROUND((101+1000*(LOG10($M$5)-LOG10(M47)))*$A$2,0),0)</f>
        <v>0</v>
      </c>
      <c r="X47" s="20">
        <f>IF((N47&gt;0),ROUND((101+1000*(LOG10($N$5)-LOG10(N47)))*$A$2,0),0)</f>
        <v>0</v>
      </c>
      <c r="Y47" s="20">
        <f>IF((O47&gt;0),ROUND((101+1000*(LOG10($O$5)-LOG10(O47)))*$A$2,0),0)</f>
        <v>0</v>
      </c>
      <c r="Z47" s="37">
        <f>SUM(LARGE(P47:Y47,1),LARGE(P47:Y47,2),LARGE(P47:Y47,3),LARGE(P47:Y47,4))</f>
        <v>0</v>
      </c>
    </row>
    <row r="48" spans="1:27" x14ac:dyDescent="0.2">
      <c r="A48" s="93">
        <v>42</v>
      </c>
      <c r="B48" s="96"/>
      <c r="C48" s="113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>IF((F48&gt;0),ROUND((101+1000*(LOG10($F$5)-LOG10(F48)))*$A$2,0),0)</f>
        <v>0</v>
      </c>
      <c r="Q48" s="20">
        <f>IF((G48&gt;0),ROUND((101+1000*(LOG10($G$5)-LOG10(G48)))*$A$2,0),0)</f>
        <v>0</v>
      </c>
      <c r="R48" s="20">
        <f>IF((H48&gt;0),ROUND((101+1000*(LOG10($H$5)-LOG10(H48)))*$A$2,0),0)</f>
        <v>0</v>
      </c>
      <c r="S48" s="20">
        <f>IF((I48&gt;0),ROUND((101+1000*(LOG10($I$5)-LOG10(I48)))*$A$2,0),0)</f>
        <v>0</v>
      </c>
      <c r="T48" s="20">
        <f>IF((J48&gt;0),ROUND((101+1000*(LOG10($J$5)-LOG10(J48)))*$A$2,0),0)</f>
        <v>0</v>
      </c>
      <c r="U48" s="85">
        <f>IF((K48&gt;0),ROUND((101+1000*(LOG10($K$5)-LOG10(K48)))*$A$2,0),0)</f>
        <v>0</v>
      </c>
      <c r="V48" s="21">
        <f>IF((L48&gt;0),ROUND((101+1000*(LOG10($L$5)-LOG10(L48)))*$A$2,0),0)</f>
        <v>0</v>
      </c>
      <c r="W48" s="21">
        <f>IF((M48&gt;0),ROUND((101+1000*(LOG10($M$5)-LOG10(M48)))*$A$2,0),0)</f>
        <v>0</v>
      </c>
      <c r="X48" s="20">
        <f>IF((N48&gt;0),ROUND((101+1000*(LOG10($N$5)-LOG10(N48)))*$A$2,0),0)</f>
        <v>0</v>
      </c>
      <c r="Y48" s="20">
        <f>IF((O48&gt;0),ROUND((101+1000*(LOG10($O$5)-LOG10(O48)))*$A$2,0),0)</f>
        <v>0</v>
      </c>
      <c r="Z48" s="37">
        <f>SUM(LARGE(P48:Y48,1),LARGE(P48:Y48,2),LARGE(P48:Y48,3),LARGE(P48:Y48,4))</f>
        <v>0</v>
      </c>
    </row>
    <row r="49" spans="1:26" x14ac:dyDescent="0.2">
      <c r="A49" s="93">
        <v>43</v>
      </c>
      <c r="B49" s="96"/>
      <c r="C49" s="113"/>
      <c r="D49" s="99"/>
      <c r="E49" s="19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>IF((F49&gt;0),ROUND((101+1000*(LOG10($F$5)-LOG10(F49)))*$A$2,0),0)</f>
        <v>0</v>
      </c>
      <c r="Q49" s="20">
        <f>IF((G49&gt;0),ROUND((101+1000*(LOG10($G$5)-LOG10(G49)))*$A$2,0),0)</f>
        <v>0</v>
      </c>
      <c r="R49" s="20">
        <f>IF((H49&gt;0),ROUND((101+1000*(LOG10($H$5)-LOG10(H49)))*$A$2,0),0)</f>
        <v>0</v>
      </c>
      <c r="S49" s="20">
        <f>IF((I49&gt;0),ROUND((101+1000*(LOG10($I$5)-LOG10(I49)))*$A$2,0),0)</f>
        <v>0</v>
      </c>
      <c r="T49" s="20">
        <f>IF((J49&gt;0),ROUND((101+1000*(LOG10($J$5)-LOG10(J49)))*$A$2,0),0)</f>
        <v>0</v>
      </c>
      <c r="U49" s="85">
        <f>IF((K49&gt;0),ROUND((101+1000*(LOG10($K$5)-LOG10(K49)))*$A$2,0),0)</f>
        <v>0</v>
      </c>
      <c r="V49" s="21">
        <f>IF((L49&gt;0),ROUND((101+1000*(LOG10($L$5)-LOG10(L49)))*$A$2,0),0)</f>
        <v>0</v>
      </c>
      <c r="W49" s="21">
        <f>IF((M49&gt;0),ROUND((101+1000*(LOG10($M$5)-LOG10(M49)))*$A$2,0),0)</f>
        <v>0</v>
      </c>
      <c r="X49" s="20">
        <f>IF((N49&gt;0),ROUND((101+1000*(LOG10($N$5)-LOG10(N49)))*$A$2,0),0)</f>
        <v>0</v>
      </c>
      <c r="Y49" s="20">
        <f>IF((O49&gt;0),ROUND((101+1000*(LOG10($O$5)-LOG10(O49)))*$A$2,0),0)</f>
        <v>0</v>
      </c>
      <c r="Z49" s="37">
        <f>SUM(LARGE(P49:Y49,1),LARGE(P49:Y49,2),LARGE(P49:Y49,3),LARGE(P49:Y49,4))</f>
        <v>0</v>
      </c>
    </row>
    <row r="50" spans="1:26" x14ac:dyDescent="0.2">
      <c r="A50" s="93">
        <v>44</v>
      </c>
      <c r="B50" s="96"/>
      <c r="C50" s="113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>IF((F50&gt;0),ROUND((101+1000*(LOG10($F$5)-LOG10(F50)))*$A$2,0),0)</f>
        <v>0</v>
      </c>
      <c r="Q50" s="20">
        <f>IF((G50&gt;0),ROUND((101+1000*(LOG10($G$5)-LOG10(G50)))*$A$2,0),0)</f>
        <v>0</v>
      </c>
      <c r="R50" s="20">
        <f>IF((H50&gt;0),ROUND((101+1000*(LOG10($H$5)-LOG10(H50)))*$A$2,0),0)</f>
        <v>0</v>
      </c>
      <c r="S50" s="20">
        <f>IF((I50&gt;0),ROUND((101+1000*(LOG10($I$5)-LOG10(I50)))*$A$2,0),0)</f>
        <v>0</v>
      </c>
      <c r="T50" s="20">
        <f>IF((J50&gt;0),ROUND((101+1000*(LOG10($J$5)-LOG10(J50)))*$A$2,0),0)</f>
        <v>0</v>
      </c>
      <c r="U50" s="85">
        <f>IF((K50&gt;0),ROUND((101+1000*(LOG10($K$5)-LOG10(K50)))*$A$2,0),0)</f>
        <v>0</v>
      </c>
      <c r="V50" s="21">
        <f>IF((L50&gt;0),ROUND((101+1000*(LOG10($L$5)-LOG10(L50)))*$A$2,0),0)</f>
        <v>0</v>
      </c>
      <c r="W50" s="21">
        <f>IF((M50&gt;0),ROUND((101+1000*(LOG10($M$5)-LOG10(M50)))*$A$2,0),0)</f>
        <v>0</v>
      </c>
      <c r="X50" s="20">
        <f>IF((N50&gt;0),ROUND((101+1000*(LOG10($N$5)-LOG10(N50)))*$A$2,0),0)</f>
        <v>0</v>
      </c>
      <c r="Y50" s="20">
        <f>IF((O50&gt;0),ROUND((101+1000*(LOG10($O$5)-LOG10(O50)))*$A$2,0),0)</f>
        <v>0</v>
      </c>
      <c r="Z50" s="37">
        <f>SUM(LARGE(P50:Y50,1),LARGE(P50:Y50,2),LARGE(P50:Y50,3),LARGE(P50:Y50,4))</f>
        <v>0</v>
      </c>
    </row>
    <row r="51" spans="1:26" x14ac:dyDescent="0.2">
      <c r="A51" s="93">
        <v>45</v>
      </c>
      <c r="B51" s="96"/>
      <c r="C51" s="113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>IF((F51&gt;0),ROUND((101+1000*(LOG10($F$5)-LOG10(F51)))*$A$2,0),0)</f>
        <v>0</v>
      </c>
      <c r="Q51" s="20">
        <f>IF((G51&gt;0),ROUND((101+1000*(LOG10($G$5)-LOG10(G51)))*$A$2,0),0)</f>
        <v>0</v>
      </c>
      <c r="R51" s="20">
        <f>IF((H51&gt;0),ROUND((101+1000*(LOG10($H$5)-LOG10(H51)))*$A$2,0),0)</f>
        <v>0</v>
      </c>
      <c r="S51" s="20">
        <f>IF((I51&gt;0),ROUND((101+1000*(LOG10($I$5)-LOG10(I51)))*$A$2,0),0)</f>
        <v>0</v>
      </c>
      <c r="T51" s="20">
        <f>IF((J51&gt;0),ROUND((101+1000*(LOG10($J$5)-LOG10(J51)))*$A$2,0),0)</f>
        <v>0</v>
      </c>
      <c r="U51" s="85">
        <f>IF((K51&gt;0),ROUND((101+1000*(LOG10($K$5)-LOG10(K51)))*$A$2,0),0)</f>
        <v>0</v>
      </c>
      <c r="V51" s="21">
        <f>IF((L51&gt;0),ROUND((101+1000*(LOG10($L$5)-LOG10(L51)))*$A$2,0),0)</f>
        <v>0</v>
      </c>
      <c r="W51" s="21">
        <f>IF((M51&gt;0),ROUND((101+1000*(LOG10($M$5)-LOG10(M51)))*$A$2,0),0)</f>
        <v>0</v>
      </c>
      <c r="X51" s="20">
        <f>IF((N51&gt;0),ROUND((101+1000*(LOG10($N$5)-LOG10(N51)))*$A$2,0),0)</f>
        <v>0</v>
      </c>
      <c r="Y51" s="20">
        <f>IF((O51&gt;0),ROUND((101+1000*(LOG10($O$5)-LOG10(O51)))*$A$2,0),0)</f>
        <v>0</v>
      </c>
      <c r="Z51" s="37">
        <f>SUM(LARGE(P51:Y51,1),LARGE(P51:Y51,2),LARGE(P51:Y51,3),LARGE(P51:Y51,4))</f>
        <v>0</v>
      </c>
    </row>
    <row r="52" spans="1:26" x14ac:dyDescent="0.2">
      <c r="A52" s="93">
        <v>46</v>
      </c>
      <c r="B52" s="96"/>
      <c r="C52" s="113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>IF((F52&gt;0),ROUND((101+1000*(LOG10($F$5)-LOG10(F52)))*$A$2,0),0)</f>
        <v>0</v>
      </c>
      <c r="Q52" s="20">
        <f>IF((G52&gt;0),ROUND((101+1000*(LOG10($G$5)-LOG10(G52)))*$A$2,0),0)</f>
        <v>0</v>
      </c>
      <c r="R52" s="20">
        <f>IF((H52&gt;0),ROUND((101+1000*(LOG10($H$5)-LOG10(H52)))*$A$2,0),0)</f>
        <v>0</v>
      </c>
      <c r="S52" s="20">
        <f>IF((I52&gt;0),ROUND((101+1000*(LOG10($I$5)-LOG10(I52)))*$A$2,0),0)</f>
        <v>0</v>
      </c>
      <c r="T52" s="20">
        <f>IF((J52&gt;0),ROUND((101+1000*(LOG10($J$5)-LOG10(J52)))*$A$2,0),0)</f>
        <v>0</v>
      </c>
      <c r="U52" s="85">
        <f>IF((K52&gt;0),ROUND((101+1000*(LOG10($K$5)-LOG10(K52)))*$A$2,0),0)</f>
        <v>0</v>
      </c>
      <c r="V52" s="21">
        <f>IF((L52&gt;0),ROUND((101+1000*(LOG10($L$5)-LOG10(L52)))*$A$2,0),0)</f>
        <v>0</v>
      </c>
      <c r="W52" s="21">
        <f>IF((M52&gt;0),ROUND((101+1000*(LOG10($M$5)-LOG10(M52)))*$A$2,0),0)</f>
        <v>0</v>
      </c>
      <c r="X52" s="20">
        <f>IF((N52&gt;0),ROUND((101+1000*(LOG10($N$5)-LOG10(N52)))*$A$2,0),0)</f>
        <v>0</v>
      </c>
      <c r="Y52" s="20">
        <f>IF((O52&gt;0),ROUND((101+1000*(LOG10($O$5)-LOG10(O52)))*$A$2,0),0)</f>
        <v>0</v>
      </c>
      <c r="Z52" s="37">
        <f>SUM(LARGE(P52:Y52,1),LARGE(P52:Y52,2),LARGE(P52:Y52,3),LARGE(P52:Y52,4))</f>
        <v>0</v>
      </c>
    </row>
    <row r="53" spans="1:26" x14ac:dyDescent="0.2">
      <c r="A53" s="93">
        <v>47</v>
      </c>
      <c r="B53" s="96"/>
      <c r="C53" s="113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>IF((F53&gt;0),ROUND((101+1000*(LOG10($F$5)-LOG10(F53)))*$A$2,0),0)</f>
        <v>0</v>
      </c>
      <c r="Q53" s="20">
        <f>IF((G53&gt;0),ROUND((101+1000*(LOG10($G$5)-LOG10(G53)))*$A$2,0),0)</f>
        <v>0</v>
      </c>
      <c r="R53" s="20">
        <f>IF((H53&gt;0),ROUND((101+1000*(LOG10($H$5)-LOG10(H53)))*$A$2,0),0)</f>
        <v>0</v>
      </c>
      <c r="S53" s="20">
        <f>IF((I53&gt;0),ROUND((101+1000*(LOG10($I$5)-LOG10(I53)))*$A$2,0),0)</f>
        <v>0</v>
      </c>
      <c r="T53" s="20">
        <f>IF((J53&gt;0),ROUND((101+1000*(LOG10($J$5)-LOG10(J53)))*$A$2,0),0)</f>
        <v>0</v>
      </c>
      <c r="U53" s="85">
        <f>IF((K53&gt;0),ROUND((101+1000*(LOG10($K$5)-LOG10(K53)))*$A$2,0),0)</f>
        <v>0</v>
      </c>
      <c r="V53" s="21">
        <f>IF((L53&gt;0),ROUND((101+1000*(LOG10($L$5)-LOG10(L53)))*$A$2,0),0)</f>
        <v>0</v>
      </c>
      <c r="W53" s="21">
        <f>IF((M53&gt;0),ROUND((101+1000*(LOG10($M$5)-LOG10(M53)))*$A$2,0),0)</f>
        <v>0</v>
      </c>
      <c r="X53" s="20">
        <f>IF((N53&gt;0),ROUND((101+1000*(LOG10($N$5)-LOG10(N53)))*$A$2,0),0)</f>
        <v>0</v>
      </c>
      <c r="Y53" s="20">
        <f>IF((O53&gt;0),ROUND((101+1000*(LOG10($O$5)-LOG10(O53)))*$A$2,0),0)</f>
        <v>0</v>
      </c>
      <c r="Z53" s="37">
        <f>SUM(LARGE(P53:Y53,1),LARGE(P53:Y53,2),LARGE(P53:Y53,3),LARGE(P53:Y53,4))</f>
        <v>0</v>
      </c>
    </row>
    <row r="54" spans="1:26" x14ac:dyDescent="0.2">
      <c r="A54" s="93">
        <v>48</v>
      </c>
      <c r="B54" s="96"/>
      <c r="C54" s="113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>IF((F54&gt;0),ROUND((101+1000*(LOG10($F$5)-LOG10(F54)))*$A$2,0),0)</f>
        <v>0</v>
      </c>
      <c r="Q54" s="20">
        <f>IF((G54&gt;0),ROUND((101+1000*(LOG10($G$5)-LOG10(G54)))*$A$2,0),0)</f>
        <v>0</v>
      </c>
      <c r="R54" s="20">
        <f>IF((H54&gt;0),ROUND((101+1000*(LOG10($H$5)-LOG10(H54)))*$A$2,0),0)</f>
        <v>0</v>
      </c>
      <c r="S54" s="20">
        <f>IF((I54&gt;0),ROUND((101+1000*(LOG10($I$5)-LOG10(I54)))*$A$2,0),0)</f>
        <v>0</v>
      </c>
      <c r="T54" s="20">
        <f>IF((J54&gt;0),ROUND((101+1000*(LOG10($J$5)-LOG10(J54)))*$A$2,0),0)</f>
        <v>0</v>
      </c>
      <c r="U54" s="85">
        <f>IF((K54&gt;0),ROUND((101+1000*(LOG10($K$5)-LOG10(K54)))*$A$2,0),0)</f>
        <v>0</v>
      </c>
      <c r="V54" s="21">
        <f>IF((L54&gt;0),ROUND((101+1000*(LOG10($L$5)-LOG10(L54)))*$A$2,0),0)</f>
        <v>0</v>
      </c>
      <c r="W54" s="21">
        <f>IF((M54&gt;0),ROUND((101+1000*(LOG10($M$5)-LOG10(M54)))*$A$2,0),0)</f>
        <v>0</v>
      </c>
      <c r="X54" s="20">
        <f>IF((N54&gt;0),ROUND((101+1000*(LOG10($N$5)-LOG10(N54)))*$A$2,0),0)</f>
        <v>0</v>
      </c>
      <c r="Y54" s="20">
        <f>IF((O54&gt;0),ROUND((101+1000*(LOG10($O$5)-LOG10(O54)))*$A$2,0),0)</f>
        <v>0</v>
      </c>
      <c r="Z54" s="37">
        <f>SUM(LARGE(P54:Y54,1),LARGE(P54:Y54,2),LARGE(P54:Y54,3),LARGE(P54:Y54,4))</f>
        <v>0</v>
      </c>
    </row>
    <row r="55" spans="1:26" x14ac:dyDescent="0.2">
      <c r="A55" s="93">
        <v>49</v>
      </c>
      <c r="B55" s="96"/>
      <c r="C55" s="113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>IF((F55&gt;0),ROUND((101+1000*(LOG10($F$5)-LOG10(F55)))*$A$2,0),0)</f>
        <v>0</v>
      </c>
      <c r="Q55" s="20">
        <f>IF((G55&gt;0),ROUND((101+1000*(LOG10($G$5)-LOG10(G55)))*$A$2,0),0)</f>
        <v>0</v>
      </c>
      <c r="R55" s="20">
        <f>IF((H55&gt;0),ROUND((101+1000*(LOG10($H$5)-LOG10(H55)))*$A$2,0),0)</f>
        <v>0</v>
      </c>
      <c r="S55" s="20">
        <f>IF((I55&gt;0),ROUND((101+1000*(LOG10($I$5)-LOG10(I55)))*$A$2,0),0)</f>
        <v>0</v>
      </c>
      <c r="T55" s="20">
        <f>IF((J55&gt;0),ROUND((101+1000*(LOG10($J$5)-LOG10(J55)))*$A$2,0),0)</f>
        <v>0</v>
      </c>
      <c r="U55" s="85">
        <f>IF((K55&gt;0),ROUND((101+1000*(LOG10($K$5)-LOG10(K55)))*$A$2,0),0)</f>
        <v>0</v>
      </c>
      <c r="V55" s="21">
        <f>IF((L55&gt;0),ROUND((101+1000*(LOG10($L$5)-LOG10(L55)))*$A$2,0),0)</f>
        <v>0</v>
      </c>
      <c r="W55" s="21">
        <f>IF((M55&gt;0),ROUND((101+1000*(LOG10($M$5)-LOG10(M55)))*$A$2,0),0)</f>
        <v>0</v>
      </c>
      <c r="X55" s="20">
        <f>IF((N55&gt;0),ROUND((101+1000*(LOG10($N$5)-LOG10(N55)))*$A$2,0),0)</f>
        <v>0</v>
      </c>
      <c r="Y55" s="20">
        <f>IF((O55&gt;0),ROUND((101+1000*(LOG10($O$5)-LOG10(O55)))*$A$2,0),0)</f>
        <v>0</v>
      </c>
      <c r="Z55" s="37">
        <f>SUM(LARGE(P55:Y55,1),LARGE(P55:Y55,2),LARGE(P55:Y55,3),LARGE(P55:Y55,4))</f>
        <v>0</v>
      </c>
    </row>
    <row r="56" spans="1:26" x14ac:dyDescent="0.2">
      <c r="A56" s="93">
        <v>50</v>
      </c>
      <c r="B56" s="96"/>
      <c r="C56" s="113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>IF((F56&gt;0),ROUND((101+1000*(LOG10($F$5)-LOG10(F56)))*$A$2,0),0)</f>
        <v>0</v>
      </c>
      <c r="Q56" s="20">
        <f>IF((G56&gt;0),ROUND((101+1000*(LOG10($G$5)-LOG10(G56)))*$A$2,0),0)</f>
        <v>0</v>
      </c>
      <c r="R56" s="20">
        <f>IF((H56&gt;0),ROUND((101+1000*(LOG10($H$5)-LOG10(H56)))*$A$2,0),0)</f>
        <v>0</v>
      </c>
      <c r="S56" s="20">
        <f>IF((I56&gt;0),ROUND((101+1000*(LOG10($I$5)-LOG10(I56)))*$A$2,0),0)</f>
        <v>0</v>
      </c>
      <c r="T56" s="20">
        <f>IF((J56&gt;0),ROUND((101+1000*(LOG10($J$5)-LOG10(J56)))*$A$2,0),0)</f>
        <v>0</v>
      </c>
      <c r="U56" s="85">
        <f>IF((K56&gt;0),ROUND((101+1000*(LOG10($K$5)-LOG10(K56)))*$A$2,0),0)</f>
        <v>0</v>
      </c>
      <c r="V56" s="21">
        <f>IF((L56&gt;0),ROUND((101+1000*(LOG10($L$5)-LOG10(L56)))*$A$2,0),0)</f>
        <v>0</v>
      </c>
      <c r="W56" s="21">
        <f>IF((M56&gt;0),ROUND((101+1000*(LOG10($M$5)-LOG10(M56)))*$A$2,0),0)</f>
        <v>0</v>
      </c>
      <c r="X56" s="20">
        <f>IF((N56&gt;0),ROUND((101+1000*(LOG10($N$5)-LOG10(N56)))*$A$2,0),0)</f>
        <v>0</v>
      </c>
      <c r="Y56" s="20">
        <f>IF((O56&gt;0),ROUND((101+1000*(LOG10($O$5)-LOG10(O56)))*$A$2,0),0)</f>
        <v>0</v>
      </c>
      <c r="Z56" s="37">
        <f>SUM(LARGE(P56:Y56,1),LARGE(P56:Y56,2),LARGE(P56:Y56,3),LARGE(P56:Y56,4))</f>
        <v>0</v>
      </c>
    </row>
    <row r="57" spans="1:26" x14ac:dyDescent="0.2">
      <c r="A57" s="93">
        <v>51</v>
      </c>
      <c r="B57" s="96"/>
      <c r="C57" s="113"/>
      <c r="D57" s="94"/>
      <c r="E57" s="26"/>
      <c r="F57" s="84"/>
      <c r="G57" s="20"/>
      <c r="H57" s="20"/>
      <c r="I57" s="20"/>
      <c r="J57" s="20"/>
      <c r="K57" s="20"/>
      <c r="L57" s="20"/>
      <c r="M57" s="20"/>
      <c r="N57" s="20"/>
      <c r="O57" s="42"/>
      <c r="P57" s="84">
        <f>IF((F57&gt;0),ROUND((101+1000*(LOG10($F$5)-LOG10(F57)))*$A$2,0),0)</f>
        <v>0</v>
      </c>
      <c r="Q57" s="20">
        <f>IF((G57&gt;0),ROUND((101+1000*(LOG10($G$5)-LOG10(G57)))*$A$2,0),0)</f>
        <v>0</v>
      </c>
      <c r="R57" s="20">
        <f>IF((H57&gt;0),ROUND((101+1000*(LOG10($H$5)-LOG10(H57)))*$A$2,0),0)</f>
        <v>0</v>
      </c>
      <c r="S57" s="20">
        <f>IF((I57&gt;0),ROUND((101+1000*(LOG10($I$5)-LOG10(I57)))*$A$2,0),0)</f>
        <v>0</v>
      </c>
      <c r="T57" s="20">
        <f>IF((J57&gt;0),ROUND((101+1000*(LOG10($J$5)-LOG10(J57)))*$A$2,0),0)</f>
        <v>0</v>
      </c>
      <c r="U57" s="85">
        <f>IF((K57&gt;0),ROUND((101+1000*(LOG10($K$5)-LOG10(K57)))*$A$2,0),0)</f>
        <v>0</v>
      </c>
      <c r="V57" s="21">
        <f>IF((L57&gt;0),ROUND((101+1000*(LOG10($L$5)-LOG10(L57)))*$A$2,0),0)</f>
        <v>0</v>
      </c>
      <c r="W57" s="21">
        <f>IF((M57&gt;0),ROUND((101+1000*(LOG10($M$5)-LOG10(M57)))*$A$2,0),0)</f>
        <v>0</v>
      </c>
      <c r="X57" s="20">
        <f>IF((N57&gt;0),ROUND((101+1000*(LOG10($N$5)-LOG10(N57)))*$A$2,0),0)</f>
        <v>0</v>
      </c>
      <c r="Y57" s="20">
        <f>IF((O57&gt;0),ROUND((101+1000*(LOG10($O$5)-LOG10(O57)))*$A$2,0),0)</f>
        <v>0</v>
      </c>
      <c r="Z57" s="37">
        <f>SUM(LARGE(P57:Y57,1),LARGE(P57:Y57,2),LARGE(P57:Y57,3),LARGE(P57:Y57,4))</f>
        <v>0</v>
      </c>
    </row>
    <row r="58" spans="1:26" x14ac:dyDescent="0.2">
      <c r="A58" s="93">
        <v>52</v>
      </c>
      <c r="B58" s="96"/>
      <c r="C58" s="113"/>
      <c r="D58" s="94"/>
      <c r="E58" s="26"/>
      <c r="F58" s="84"/>
      <c r="G58" s="20"/>
      <c r="H58" s="20"/>
      <c r="I58" s="20"/>
      <c r="J58" s="20"/>
      <c r="K58" s="20"/>
      <c r="L58" s="20"/>
      <c r="M58" s="20"/>
      <c r="N58" s="20"/>
      <c r="O58" s="42"/>
      <c r="P58" s="84">
        <f>IF((F58&gt;0),ROUND((101+1000*(LOG10($F$5)-LOG10(F58)))*$A$2,0),0)</f>
        <v>0</v>
      </c>
      <c r="Q58" s="20">
        <f>IF((G58&gt;0),ROUND((101+1000*(LOG10($G$5)-LOG10(G58)))*$A$2,0),0)</f>
        <v>0</v>
      </c>
      <c r="R58" s="20">
        <f>IF((H58&gt;0),ROUND((101+1000*(LOG10($H$5)-LOG10(H58)))*$A$2,0),0)</f>
        <v>0</v>
      </c>
      <c r="S58" s="20">
        <f>IF((I58&gt;0),ROUND((101+1000*(LOG10($I$5)-LOG10(I58)))*$A$2,0),0)</f>
        <v>0</v>
      </c>
      <c r="T58" s="20">
        <f>IF((J58&gt;0),ROUND((101+1000*(LOG10($J$5)-LOG10(J58)))*$A$2,0),0)</f>
        <v>0</v>
      </c>
      <c r="U58" s="85">
        <f>IF((K58&gt;0),ROUND((101+1000*(LOG10($K$5)-LOG10(K58)))*$A$2,0),0)</f>
        <v>0</v>
      </c>
      <c r="V58" s="21">
        <f>IF((L58&gt;0),ROUND((101+1000*(LOG10($L$5)-LOG10(L58)))*$A$2,0),0)</f>
        <v>0</v>
      </c>
      <c r="W58" s="21">
        <f>IF((M58&gt;0),ROUND((101+1000*(LOG10($M$5)-LOG10(M58)))*$A$2,0),0)</f>
        <v>0</v>
      </c>
      <c r="X58" s="20">
        <f>IF((N58&gt;0),ROUND((101+1000*(LOG10($N$5)-LOG10(N58)))*$A$2,0),0)</f>
        <v>0</v>
      </c>
      <c r="Y58" s="20">
        <f>IF((O58&gt;0),ROUND((101+1000*(LOG10($O$5)-LOG10(O58)))*$A$2,0),0)</f>
        <v>0</v>
      </c>
      <c r="Z58" s="37">
        <f>SUM(LARGE(P58:Y58,1),LARGE(P58:Y58,2),LARGE(P58:Y58,3),LARGE(P58:Y58,4))</f>
        <v>0</v>
      </c>
    </row>
    <row r="59" spans="1:26" x14ac:dyDescent="0.2">
      <c r="A59" s="93">
        <v>53</v>
      </c>
      <c r="B59" s="96"/>
      <c r="C59" s="113"/>
      <c r="D59" s="94"/>
      <c r="E59" s="26"/>
      <c r="F59" s="84"/>
      <c r="G59" s="20"/>
      <c r="H59" s="20"/>
      <c r="I59" s="20"/>
      <c r="J59" s="20"/>
      <c r="K59" s="20"/>
      <c r="L59" s="20"/>
      <c r="M59" s="20"/>
      <c r="N59" s="20"/>
      <c r="O59" s="42"/>
      <c r="P59" s="84"/>
      <c r="Q59" s="20"/>
      <c r="R59" s="20"/>
      <c r="S59" s="20"/>
      <c r="T59" s="20"/>
      <c r="U59" s="85"/>
      <c r="V59" s="21"/>
      <c r="W59" s="21"/>
      <c r="X59" s="20"/>
      <c r="Y59" s="20"/>
      <c r="Z59" s="37"/>
    </row>
    <row r="60" spans="1:26" x14ac:dyDescent="0.2">
      <c r="A60" s="93">
        <v>54</v>
      </c>
      <c r="B60" s="96"/>
      <c r="C60" s="113"/>
      <c r="D60" s="94"/>
      <c r="E60" s="26"/>
      <c r="F60" s="84"/>
      <c r="G60" s="20"/>
      <c r="H60" s="20"/>
      <c r="I60" s="20"/>
      <c r="J60" s="20"/>
      <c r="K60" s="20"/>
      <c r="L60" s="20"/>
      <c r="M60" s="20"/>
      <c r="N60" s="20"/>
      <c r="O60" s="42"/>
      <c r="P60" s="84"/>
      <c r="Q60" s="20"/>
      <c r="R60" s="20"/>
      <c r="S60" s="20"/>
      <c r="T60" s="20"/>
      <c r="U60" s="85"/>
      <c r="V60" s="21"/>
      <c r="W60" s="21"/>
      <c r="X60" s="20"/>
      <c r="Y60" s="20"/>
      <c r="Z60" s="37"/>
    </row>
    <row r="61" spans="1:26" x14ac:dyDescent="0.2">
      <c r="A61" s="93">
        <v>55</v>
      </c>
      <c r="B61" s="96"/>
      <c r="C61" s="113"/>
      <c r="D61" s="94"/>
      <c r="E61" s="26"/>
      <c r="F61" s="84"/>
      <c r="G61" s="20"/>
      <c r="H61" s="20"/>
      <c r="I61" s="20"/>
      <c r="J61" s="20"/>
      <c r="K61" s="20"/>
      <c r="L61" s="20"/>
      <c r="M61" s="20"/>
      <c r="N61" s="20"/>
      <c r="O61" s="42"/>
      <c r="P61" s="84"/>
      <c r="Q61" s="20"/>
      <c r="R61" s="20"/>
      <c r="S61" s="20"/>
      <c r="T61" s="20"/>
      <c r="U61" s="85"/>
      <c r="V61" s="21"/>
      <c r="W61" s="21"/>
      <c r="X61" s="20"/>
      <c r="Y61" s="20"/>
      <c r="Z61" s="37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A1:D150"/>
  <sheetViews>
    <sheetView topLeftCell="A52" workbookViewId="0">
      <selection activeCell="B76" sqref="B76"/>
    </sheetView>
  </sheetViews>
  <sheetFormatPr defaultRowHeight="12.75" x14ac:dyDescent="0.2"/>
  <cols>
    <col min="1" max="1" width="5" customWidth="1"/>
    <col min="2" max="2" width="18.7109375" customWidth="1"/>
    <col min="3" max="3" width="18.7109375" style="104" customWidth="1"/>
    <col min="4" max="4" width="18.7109375" customWidth="1"/>
    <col min="5" max="5" width="16.28515625" customWidth="1"/>
  </cols>
  <sheetData>
    <row r="1" spans="1:4" x14ac:dyDescent="0.2">
      <c r="A1" s="130">
        <v>2</v>
      </c>
      <c r="B1" s="130" t="s">
        <v>47</v>
      </c>
      <c r="C1" s="131"/>
      <c r="D1" s="131" t="s">
        <v>23</v>
      </c>
    </row>
    <row r="2" spans="1:4" x14ac:dyDescent="0.2">
      <c r="A2" s="130">
        <v>4</v>
      </c>
      <c r="B2" s="130" t="s">
        <v>151</v>
      </c>
      <c r="C2" s="131"/>
      <c r="D2" s="131" t="s">
        <v>23</v>
      </c>
    </row>
    <row r="3" spans="1:4" x14ac:dyDescent="0.2">
      <c r="A3" s="130">
        <v>5</v>
      </c>
      <c r="B3" s="130" t="s">
        <v>180</v>
      </c>
      <c r="C3" s="131"/>
      <c r="D3" s="131" t="s">
        <v>23</v>
      </c>
    </row>
    <row r="4" spans="1:4" x14ac:dyDescent="0.2">
      <c r="A4" s="130">
        <v>6</v>
      </c>
      <c r="B4" s="130" t="s">
        <v>153</v>
      </c>
      <c r="C4" s="131"/>
      <c r="D4" s="131" t="s">
        <v>27</v>
      </c>
    </row>
    <row r="5" spans="1:4" x14ac:dyDescent="0.2">
      <c r="A5" s="130">
        <v>7</v>
      </c>
      <c r="B5" s="130" t="s">
        <v>158</v>
      </c>
      <c r="C5" s="131"/>
      <c r="D5" s="131" t="s">
        <v>23</v>
      </c>
    </row>
    <row r="6" spans="1:4" x14ac:dyDescent="0.2">
      <c r="A6" s="130">
        <v>8</v>
      </c>
      <c r="B6" s="130" t="s">
        <v>141</v>
      </c>
      <c r="C6" s="131"/>
      <c r="D6" s="131" t="s">
        <v>23</v>
      </c>
    </row>
    <row r="7" spans="1:4" x14ac:dyDescent="0.2">
      <c r="A7" s="130">
        <v>11</v>
      </c>
      <c r="B7" s="130" t="s">
        <v>41</v>
      </c>
      <c r="C7" s="131"/>
      <c r="D7" s="131" t="s">
        <v>27</v>
      </c>
    </row>
    <row r="8" spans="1:4" x14ac:dyDescent="0.2">
      <c r="A8" s="130">
        <v>15</v>
      </c>
      <c r="B8" s="130" t="s">
        <v>136</v>
      </c>
      <c r="C8" s="131"/>
      <c r="D8" s="131" t="s">
        <v>23</v>
      </c>
    </row>
    <row r="9" spans="1:4" x14ac:dyDescent="0.2">
      <c r="A9" s="130">
        <v>17</v>
      </c>
      <c r="B9" s="130" t="s">
        <v>124</v>
      </c>
      <c r="C9" s="131"/>
      <c r="D9" s="131" t="s">
        <v>23</v>
      </c>
    </row>
    <row r="10" spans="1:4" x14ac:dyDescent="0.2">
      <c r="A10" s="130">
        <v>18</v>
      </c>
      <c r="B10" s="130" t="s">
        <v>65</v>
      </c>
      <c r="C10" s="131"/>
      <c r="D10" s="131" t="s">
        <v>23</v>
      </c>
    </row>
    <row r="11" spans="1:4" x14ac:dyDescent="0.2">
      <c r="A11" s="130">
        <v>19</v>
      </c>
      <c r="B11" s="130" t="s">
        <v>129</v>
      </c>
      <c r="C11" s="131"/>
      <c r="D11" s="131" t="s">
        <v>23</v>
      </c>
    </row>
    <row r="12" spans="1:4" x14ac:dyDescent="0.2">
      <c r="A12" s="130">
        <v>21</v>
      </c>
      <c r="B12" s="130" t="s">
        <v>44</v>
      </c>
      <c r="C12" s="131"/>
      <c r="D12" s="131" t="s">
        <v>23</v>
      </c>
    </row>
    <row r="13" spans="1:4" x14ac:dyDescent="0.2">
      <c r="A13" s="130">
        <v>22</v>
      </c>
      <c r="B13" s="130" t="s">
        <v>152</v>
      </c>
      <c r="C13" s="131"/>
      <c r="D13" s="131" t="s">
        <v>23</v>
      </c>
    </row>
    <row r="14" spans="1:4" x14ac:dyDescent="0.2">
      <c r="A14" s="130">
        <v>24</v>
      </c>
      <c r="B14" s="130" t="s">
        <v>121</v>
      </c>
      <c r="C14" s="131"/>
      <c r="D14" s="131" t="s">
        <v>23</v>
      </c>
    </row>
    <row r="15" spans="1:4" x14ac:dyDescent="0.2">
      <c r="A15" s="130">
        <v>25</v>
      </c>
      <c r="B15" s="130" t="s">
        <v>130</v>
      </c>
      <c r="C15" s="131"/>
      <c r="D15" s="131" t="s">
        <v>23</v>
      </c>
    </row>
    <row r="16" spans="1:4" x14ac:dyDescent="0.2">
      <c r="A16" s="130">
        <v>29</v>
      </c>
      <c r="B16" s="130" t="s">
        <v>199</v>
      </c>
      <c r="C16" s="131"/>
      <c r="D16" s="131" t="s">
        <v>23</v>
      </c>
    </row>
    <row r="17" spans="1:4" x14ac:dyDescent="0.2">
      <c r="A17" s="130">
        <v>31</v>
      </c>
      <c r="B17" s="130" t="s">
        <v>134</v>
      </c>
      <c r="C17" s="131"/>
      <c r="D17" s="131" t="s">
        <v>23</v>
      </c>
    </row>
    <row r="18" spans="1:4" x14ac:dyDescent="0.2">
      <c r="A18" s="130">
        <v>34</v>
      </c>
      <c r="B18" s="130" t="s">
        <v>138</v>
      </c>
      <c r="C18" s="131"/>
      <c r="D18" s="131" t="s">
        <v>23</v>
      </c>
    </row>
    <row r="19" spans="1:4" x14ac:dyDescent="0.2">
      <c r="A19" s="130">
        <v>35</v>
      </c>
      <c r="B19" s="130" t="s">
        <v>335</v>
      </c>
      <c r="C19" s="131"/>
      <c r="D19" s="131" t="s">
        <v>23</v>
      </c>
    </row>
    <row r="20" spans="1:4" x14ac:dyDescent="0.2">
      <c r="A20" s="130">
        <v>41</v>
      </c>
      <c r="B20" s="130" t="s">
        <v>75</v>
      </c>
      <c r="C20" s="131"/>
      <c r="D20" s="131" t="s">
        <v>23</v>
      </c>
    </row>
    <row r="21" spans="1:4" x14ac:dyDescent="0.2">
      <c r="A21" s="130">
        <v>44</v>
      </c>
      <c r="B21" s="130" t="s">
        <v>214</v>
      </c>
      <c r="C21" s="131"/>
      <c r="D21" s="131" t="s">
        <v>27</v>
      </c>
    </row>
    <row r="22" spans="1:4" x14ac:dyDescent="0.2">
      <c r="A22" s="130">
        <v>45</v>
      </c>
      <c r="B22" s="130" t="s">
        <v>159</v>
      </c>
      <c r="C22" s="131"/>
      <c r="D22" s="131" t="s">
        <v>23</v>
      </c>
    </row>
    <row r="23" spans="1:4" x14ac:dyDescent="0.2">
      <c r="A23" s="130">
        <v>49</v>
      </c>
      <c r="B23" s="130" t="s">
        <v>52</v>
      </c>
      <c r="C23" s="131"/>
      <c r="D23" s="131" t="s">
        <v>23</v>
      </c>
    </row>
    <row r="24" spans="1:4" x14ac:dyDescent="0.2">
      <c r="A24" s="130">
        <v>50</v>
      </c>
      <c r="B24" s="130" t="s">
        <v>24</v>
      </c>
      <c r="C24" s="131"/>
      <c r="D24" s="131" t="s">
        <v>23</v>
      </c>
    </row>
    <row r="25" spans="1:4" x14ac:dyDescent="0.2">
      <c r="A25" s="130">
        <v>51</v>
      </c>
      <c r="B25" s="130" t="s">
        <v>61</v>
      </c>
      <c r="C25" s="131"/>
      <c r="D25" s="131" t="s">
        <v>23</v>
      </c>
    </row>
    <row r="26" spans="1:4" x14ac:dyDescent="0.2">
      <c r="A26" s="130">
        <v>59</v>
      </c>
      <c r="B26" s="130" t="s">
        <v>125</v>
      </c>
      <c r="C26" s="131"/>
      <c r="D26" s="131" t="s">
        <v>23</v>
      </c>
    </row>
    <row r="27" spans="1:4" x14ac:dyDescent="0.2">
      <c r="A27" s="130">
        <v>61</v>
      </c>
      <c r="B27" s="130" t="s">
        <v>120</v>
      </c>
      <c r="C27" s="131"/>
      <c r="D27" s="131" t="s">
        <v>23</v>
      </c>
    </row>
    <row r="28" spans="1:4" x14ac:dyDescent="0.2">
      <c r="A28" s="130">
        <v>63</v>
      </c>
      <c r="B28" s="130" t="s">
        <v>34</v>
      </c>
      <c r="C28" s="131"/>
      <c r="D28" s="131" t="s">
        <v>23</v>
      </c>
    </row>
    <row r="29" spans="1:4" x14ac:dyDescent="0.2">
      <c r="A29" s="130">
        <v>70</v>
      </c>
      <c r="B29" s="130" t="s">
        <v>68</v>
      </c>
      <c r="C29" s="131"/>
      <c r="D29" s="131" t="s">
        <v>23</v>
      </c>
    </row>
    <row r="30" spans="1:4" x14ac:dyDescent="0.2">
      <c r="A30" s="130">
        <v>71</v>
      </c>
      <c r="B30" s="130" t="s">
        <v>62</v>
      </c>
      <c r="C30" s="131"/>
      <c r="D30" s="131" t="s">
        <v>27</v>
      </c>
    </row>
    <row r="31" spans="1:4" x14ac:dyDescent="0.2">
      <c r="A31" s="130">
        <v>72</v>
      </c>
      <c r="B31" s="130" t="s">
        <v>238</v>
      </c>
      <c r="C31" s="131"/>
      <c r="D31" s="131" t="s">
        <v>23</v>
      </c>
    </row>
    <row r="32" spans="1:4" x14ac:dyDescent="0.2">
      <c r="A32" s="130">
        <v>73</v>
      </c>
      <c r="B32" s="130" t="s">
        <v>154</v>
      </c>
      <c r="C32" s="131"/>
      <c r="D32" s="131" t="s">
        <v>23</v>
      </c>
    </row>
    <row r="33" spans="1:4" x14ac:dyDescent="0.2">
      <c r="A33" s="130">
        <v>76</v>
      </c>
      <c r="B33" s="130" t="s">
        <v>145</v>
      </c>
      <c r="C33" s="131"/>
      <c r="D33" s="131" t="s">
        <v>23</v>
      </c>
    </row>
    <row r="34" spans="1:4" x14ac:dyDescent="0.2">
      <c r="A34" s="130">
        <v>77</v>
      </c>
      <c r="B34" s="130" t="s">
        <v>30</v>
      </c>
      <c r="C34" s="131"/>
      <c r="D34" s="131" t="s">
        <v>27</v>
      </c>
    </row>
    <row r="35" spans="1:4" x14ac:dyDescent="0.2">
      <c r="A35" s="130">
        <v>78</v>
      </c>
      <c r="B35" s="130" t="s">
        <v>150</v>
      </c>
      <c r="C35" s="131"/>
      <c r="D35" s="131" t="s">
        <v>23</v>
      </c>
    </row>
    <row r="36" spans="1:4" x14ac:dyDescent="0.2">
      <c r="A36" s="130">
        <v>79</v>
      </c>
      <c r="B36" s="130" t="s">
        <v>47</v>
      </c>
      <c r="C36" s="131"/>
      <c r="D36" s="131" t="s">
        <v>23</v>
      </c>
    </row>
    <row r="37" spans="1:4" x14ac:dyDescent="0.2">
      <c r="A37" s="130">
        <v>80</v>
      </c>
      <c r="B37" s="130" t="s">
        <v>46</v>
      </c>
      <c r="C37" s="131"/>
      <c r="D37" s="131" t="s">
        <v>27</v>
      </c>
    </row>
    <row r="38" spans="1:4" x14ac:dyDescent="0.2">
      <c r="A38" s="130">
        <v>81</v>
      </c>
      <c r="B38" s="130" t="s">
        <v>241</v>
      </c>
      <c r="C38" s="131"/>
      <c r="D38" s="131" t="s">
        <v>23</v>
      </c>
    </row>
    <row r="39" spans="1:4" x14ac:dyDescent="0.2">
      <c r="A39" s="130">
        <v>84</v>
      </c>
      <c r="B39" s="130" t="s">
        <v>560</v>
      </c>
      <c r="C39" s="131"/>
      <c r="D39" s="131" t="s">
        <v>27</v>
      </c>
    </row>
    <row r="40" spans="1:4" x14ac:dyDescent="0.2">
      <c r="A40" s="130">
        <v>85</v>
      </c>
      <c r="B40" s="130" t="s">
        <v>561</v>
      </c>
      <c r="C40" s="131"/>
      <c r="D40" s="131" t="s">
        <v>27</v>
      </c>
    </row>
    <row r="41" spans="1:4" x14ac:dyDescent="0.2">
      <c r="A41" s="130">
        <v>87</v>
      </c>
      <c r="B41" s="130" t="s">
        <v>56</v>
      </c>
      <c r="C41" s="131"/>
      <c r="D41" s="131" t="s">
        <v>27</v>
      </c>
    </row>
    <row r="42" spans="1:4" x14ac:dyDescent="0.2">
      <c r="A42" s="130">
        <v>88</v>
      </c>
      <c r="B42" s="130" t="s">
        <v>49</v>
      </c>
      <c r="C42" s="131"/>
      <c r="D42" s="131" t="s">
        <v>27</v>
      </c>
    </row>
    <row r="43" spans="1:4" x14ac:dyDescent="0.2">
      <c r="A43" s="132">
        <v>93</v>
      </c>
      <c r="B43" s="132" t="s">
        <v>64</v>
      </c>
      <c r="C43" s="133"/>
      <c r="D43" s="131" t="s">
        <v>23</v>
      </c>
    </row>
    <row r="44" spans="1:4" x14ac:dyDescent="0.2">
      <c r="A44" s="130">
        <v>103</v>
      </c>
      <c r="B44" s="130" t="s">
        <v>562</v>
      </c>
      <c r="C44" s="131"/>
      <c r="D44" s="131" t="s">
        <v>27</v>
      </c>
    </row>
    <row r="45" spans="1:4" s="104" customFormat="1" x14ac:dyDescent="0.2">
      <c r="A45" s="130">
        <v>105</v>
      </c>
      <c r="B45" s="130" t="s">
        <v>527</v>
      </c>
      <c r="C45" s="131"/>
      <c r="D45" s="131" t="s">
        <v>23</v>
      </c>
    </row>
    <row r="46" spans="1:4" x14ac:dyDescent="0.2">
      <c r="A46" s="130">
        <v>106</v>
      </c>
      <c r="B46" s="130" t="s">
        <v>563</v>
      </c>
      <c r="C46" s="131"/>
      <c r="D46" s="131" t="s">
        <v>23</v>
      </c>
    </row>
    <row r="47" spans="1:4" x14ac:dyDescent="0.2">
      <c r="A47" s="130">
        <v>107</v>
      </c>
      <c r="B47" s="130" t="s">
        <v>327</v>
      </c>
      <c r="C47" s="131"/>
      <c r="D47" s="131" t="s">
        <v>23</v>
      </c>
    </row>
    <row r="48" spans="1:4" x14ac:dyDescent="0.2">
      <c r="A48" s="130">
        <v>110</v>
      </c>
      <c r="B48" s="130" t="s">
        <v>132</v>
      </c>
      <c r="C48" s="131"/>
      <c r="D48" s="131" t="s">
        <v>23</v>
      </c>
    </row>
    <row r="49" spans="1:4" x14ac:dyDescent="0.2">
      <c r="A49" s="130">
        <v>113</v>
      </c>
      <c r="B49" s="130" t="s">
        <v>131</v>
      </c>
      <c r="C49" s="131"/>
      <c r="D49" s="131" t="s">
        <v>23</v>
      </c>
    </row>
    <row r="50" spans="1:4" x14ac:dyDescent="0.2">
      <c r="A50" s="130">
        <v>116</v>
      </c>
      <c r="B50" s="130" t="s">
        <v>144</v>
      </c>
      <c r="C50" s="131"/>
      <c r="D50" s="131" t="s">
        <v>23</v>
      </c>
    </row>
    <row r="51" spans="1:4" x14ac:dyDescent="0.2">
      <c r="A51" s="130">
        <v>119</v>
      </c>
      <c r="B51" s="130" t="s">
        <v>116</v>
      </c>
      <c r="C51" s="131"/>
      <c r="D51" s="131" t="s">
        <v>23</v>
      </c>
    </row>
    <row r="52" spans="1:4" x14ac:dyDescent="0.2">
      <c r="A52" s="130">
        <v>125</v>
      </c>
      <c r="B52" s="130" t="s">
        <v>127</v>
      </c>
      <c r="C52" s="131"/>
      <c r="D52" s="131" t="s">
        <v>27</v>
      </c>
    </row>
    <row r="53" spans="1:4" x14ac:dyDescent="0.2">
      <c r="A53" s="130">
        <v>134</v>
      </c>
      <c r="B53" s="130" t="s">
        <v>71</v>
      </c>
      <c r="C53" s="131"/>
      <c r="D53" s="131" t="s">
        <v>23</v>
      </c>
    </row>
    <row r="54" spans="1:4" x14ac:dyDescent="0.2">
      <c r="A54" s="130">
        <v>138</v>
      </c>
      <c r="B54" s="130" t="s">
        <v>126</v>
      </c>
      <c r="C54" s="131"/>
      <c r="D54" s="131" t="s">
        <v>23</v>
      </c>
    </row>
    <row r="55" spans="1:4" x14ac:dyDescent="0.2">
      <c r="A55" s="130">
        <v>140</v>
      </c>
      <c r="B55" s="130" t="s">
        <v>564</v>
      </c>
      <c r="C55" s="131"/>
      <c r="D55" s="131" t="s">
        <v>23</v>
      </c>
    </row>
    <row r="56" spans="1:4" x14ac:dyDescent="0.2">
      <c r="A56" s="130">
        <v>141</v>
      </c>
      <c r="B56" s="130" t="s">
        <v>148</v>
      </c>
      <c r="C56" s="131"/>
      <c r="D56" s="131" t="s">
        <v>23</v>
      </c>
    </row>
    <row r="57" spans="1:4" x14ac:dyDescent="0.2">
      <c r="A57" s="130">
        <v>145</v>
      </c>
      <c r="B57" s="130" t="s">
        <v>472</v>
      </c>
      <c r="C57" s="131"/>
      <c r="D57" s="131" t="s">
        <v>27</v>
      </c>
    </row>
    <row r="58" spans="1:4" x14ac:dyDescent="0.2">
      <c r="A58" s="130">
        <v>147</v>
      </c>
      <c r="B58" s="130" t="s">
        <v>270</v>
      </c>
      <c r="C58" s="131"/>
      <c r="D58" s="131" t="s">
        <v>23</v>
      </c>
    </row>
    <row r="59" spans="1:4" x14ac:dyDescent="0.2">
      <c r="A59" s="130">
        <v>151</v>
      </c>
      <c r="B59" s="130" t="s">
        <v>523</v>
      </c>
      <c r="C59" s="131"/>
      <c r="D59" s="131" t="s">
        <v>27</v>
      </c>
    </row>
    <row r="60" spans="1:4" x14ac:dyDescent="0.2">
      <c r="A60" s="130">
        <v>165</v>
      </c>
      <c r="B60" s="130" t="s">
        <v>565</v>
      </c>
      <c r="C60" s="131"/>
      <c r="D60" s="131" t="s">
        <v>27</v>
      </c>
    </row>
    <row r="61" spans="1:4" x14ac:dyDescent="0.2">
      <c r="A61" s="130">
        <v>180</v>
      </c>
      <c r="B61" s="130" t="s">
        <v>65</v>
      </c>
      <c r="C61" s="131"/>
      <c r="D61" s="131" t="s">
        <v>23</v>
      </c>
    </row>
    <row r="62" spans="1:4" x14ac:dyDescent="0.2">
      <c r="A62" s="130">
        <v>195</v>
      </c>
      <c r="B62" s="130" t="s">
        <v>118</v>
      </c>
      <c r="C62" s="131"/>
      <c r="D62" s="131" t="s">
        <v>23</v>
      </c>
    </row>
    <row r="63" spans="1:4" x14ac:dyDescent="0.2">
      <c r="A63" s="130">
        <v>203</v>
      </c>
      <c r="B63" s="130" t="s">
        <v>566</v>
      </c>
      <c r="C63" s="131"/>
      <c r="D63" s="131" t="s">
        <v>23</v>
      </c>
    </row>
    <row r="64" spans="1:4" x14ac:dyDescent="0.2">
      <c r="A64" s="130">
        <v>211</v>
      </c>
      <c r="B64" s="130" t="s">
        <v>43</v>
      </c>
      <c r="C64" s="131"/>
      <c r="D64" s="131" t="s">
        <v>23</v>
      </c>
    </row>
    <row r="65" spans="1:4" x14ac:dyDescent="0.2">
      <c r="A65" s="130">
        <v>251</v>
      </c>
      <c r="B65" s="130" t="s">
        <v>567</v>
      </c>
      <c r="C65" s="131"/>
      <c r="D65" s="131" t="s">
        <v>27</v>
      </c>
    </row>
    <row r="66" spans="1:4" x14ac:dyDescent="0.2">
      <c r="A66" s="130">
        <v>289</v>
      </c>
      <c r="B66" s="130" t="s">
        <v>36</v>
      </c>
      <c r="C66" s="131"/>
      <c r="D66" s="131" t="s">
        <v>27</v>
      </c>
    </row>
    <row r="67" spans="1:4" x14ac:dyDescent="0.2">
      <c r="A67" s="130">
        <v>444</v>
      </c>
      <c r="B67" s="130" t="s">
        <v>568</v>
      </c>
      <c r="C67" s="131"/>
      <c r="D67" s="131" t="s">
        <v>23</v>
      </c>
    </row>
    <row r="68" spans="1:4" x14ac:dyDescent="0.2">
      <c r="A68" s="130">
        <v>707</v>
      </c>
      <c r="B68" s="130" t="s">
        <v>73</v>
      </c>
      <c r="C68" s="131"/>
      <c r="D68" s="131" t="s">
        <v>27</v>
      </c>
    </row>
    <row r="69" spans="1:4" x14ac:dyDescent="0.2">
      <c r="A69" s="130">
        <v>714</v>
      </c>
      <c r="B69" s="130" t="s">
        <v>54</v>
      </c>
      <c r="C69" s="131"/>
      <c r="D69" s="131" t="s">
        <v>27</v>
      </c>
    </row>
    <row r="70" spans="1:4" x14ac:dyDescent="0.2">
      <c r="A70" s="130">
        <v>741</v>
      </c>
      <c r="B70" s="130" t="s">
        <v>58</v>
      </c>
      <c r="C70" s="131"/>
      <c r="D70" s="131" t="s">
        <v>23</v>
      </c>
    </row>
    <row r="71" spans="1:4" x14ac:dyDescent="0.2">
      <c r="A71" s="130">
        <v>742</v>
      </c>
      <c r="B71" s="130" t="s">
        <v>67</v>
      </c>
      <c r="C71" s="131"/>
      <c r="D71" s="131" t="s">
        <v>23</v>
      </c>
    </row>
    <row r="72" spans="1:4" x14ac:dyDescent="0.2">
      <c r="A72" s="130">
        <v>744</v>
      </c>
      <c r="B72" s="130" t="s">
        <v>39</v>
      </c>
      <c r="C72" s="131"/>
      <c r="D72" s="131" t="s">
        <v>27</v>
      </c>
    </row>
    <row r="73" spans="1:4" x14ac:dyDescent="0.2">
      <c r="A73" s="130">
        <v>777</v>
      </c>
      <c r="B73" s="130" t="s">
        <v>160</v>
      </c>
      <c r="C73" s="131"/>
      <c r="D73" s="131" t="s">
        <v>23</v>
      </c>
    </row>
    <row r="74" spans="1:4" x14ac:dyDescent="0.2">
      <c r="A74" s="130">
        <v>781</v>
      </c>
      <c r="B74" s="130" t="s">
        <v>51</v>
      </c>
      <c r="C74" s="131"/>
      <c r="D74" s="131" t="s">
        <v>23</v>
      </c>
    </row>
    <row r="75" spans="1:4" x14ac:dyDescent="0.2">
      <c r="A75" s="130">
        <v>783</v>
      </c>
      <c r="B75" s="130" t="s">
        <v>60</v>
      </c>
      <c r="C75" s="131"/>
      <c r="D75" s="131" t="s">
        <v>23</v>
      </c>
    </row>
    <row r="76" spans="1:4" x14ac:dyDescent="0.2">
      <c r="A76" s="130">
        <v>784</v>
      </c>
      <c r="B76" s="130" t="s">
        <v>26</v>
      </c>
      <c r="C76" s="131"/>
      <c r="D76" s="131" t="s">
        <v>23</v>
      </c>
    </row>
    <row r="77" spans="1:4" x14ac:dyDescent="0.2">
      <c r="A77" s="130">
        <v>785</v>
      </c>
      <c r="B77" s="130" t="s">
        <v>69</v>
      </c>
      <c r="C77" s="131"/>
      <c r="D77" s="131" t="s">
        <v>27</v>
      </c>
    </row>
    <row r="78" spans="1:4" x14ac:dyDescent="0.2">
      <c r="A78" s="130">
        <v>787</v>
      </c>
      <c r="B78" s="130" t="s">
        <v>32</v>
      </c>
      <c r="C78" s="131"/>
      <c r="D78" s="131" t="s">
        <v>23</v>
      </c>
    </row>
    <row r="79" spans="1:4" x14ac:dyDescent="0.2">
      <c r="A79" s="130">
        <v>814</v>
      </c>
      <c r="B79" s="130" t="s">
        <v>156</v>
      </c>
      <c r="C79" s="131"/>
      <c r="D79" s="131" t="s">
        <v>23</v>
      </c>
    </row>
    <row r="80" spans="1:4" x14ac:dyDescent="0.2">
      <c r="A80" s="130">
        <v>911</v>
      </c>
      <c r="B80" s="130" t="s">
        <v>29</v>
      </c>
      <c r="C80" s="131"/>
      <c r="D80" s="131" t="s">
        <v>27</v>
      </c>
    </row>
    <row r="81" spans="1:4" x14ac:dyDescent="0.2">
      <c r="A81" s="130">
        <v>1111</v>
      </c>
      <c r="B81" s="130" t="s">
        <v>569</v>
      </c>
      <c r="C81" s="131"/>
      <c r="D81" s="131" t="s">
        <v>23</v>
      </c>
    </row>
    <row r="82" spans="1:4" x14ac:dyDescent="0.2">
      <c r="A82" s="130">
        <v>1116</v>
      </c>
      <c r="B82" s="130" t="s">
        <v>144</v>
      </c>
      <c r="C82" s="131"/>
      <c r="D82" s="131" t="s">
        <v>23</v>
      </c>
    </row>
    <row r="83" spans="1:4" x14ac:dyDescent="0.2">
      <c r="A83" s="130"/>
      <c r="B83" s="130" t="s">
        <v>139</v>
      </c>
      <c r="C83" s="131"/>
      <c r="D83" s="131" t="s">
        <v>27</v>
      </c>
    </row>
    <row r="84" spans="1:4" x14ac:dyDescent="0.2">
      <c r="A84" s="130"/>
      <c r="B84" s="130" t="s">
        <v>149</v>
      </c>
      <c r="C84" s="131"/>
      <c r="D84" s="131" t="s">
        <v>27</v>
      </c>
    </row>
    <row r="85" spans="1:4" x14ac:dyDescent="0.2">
      <c r="A85" s="130"/>
      <c r="B85" s="130" t="s">
        <v>570</v>
      </c>
      <c r="C85" s="131"/>
      <c r="D85" s="131" t="s">
        <v>23</v>
      </c>
    </row>
    <row r="86" spans="1:4" x14ac:dyDescent="0.2">
      <c r="A86" s="130"/>
      <c r="B86" s="130" t="s">
        <v>571</v>
      </c>
      <c r="C86" s="131"/>
      <c r="D86" s="131" t="s">
        <v>27</v>
      </c>
    </row>
    <row r="87" spans="1:4" x14ac:dyDescent="0.2">
      <c r="A87" s="130"/>
      <c r="B87" s="130" t="s">
        <v>572</v>
      </c>
      <c r="C87" s="131"/>
      <c r="D87" s="131" t="s">
        <v>23</v>
      </c>
    </row>
    <row r="88" spans="1:4" x14ac:dyDescent="0.2">
      <c r="B88" s="139" t="s">
        <v>332</v>
      </c>
      <c r="D88" s="140" t="s">
        <v>23</v>
      </c>
    </row>
    <row r="89" spans="1:4" x14ac:dyDescent="0.2">
      <c r="B89" s="139" t="s">
        <v>519</v>
      </c>
      <c r="D89" s="140" t="s">
        <v>23</v>
      </c>
    </row>
    <row r="90" spans="1:4" x14ac:dyDescent="0.2">
      <c r="B90" s="104" t="s">
        <v>515</v>
      </c>
      <c r="D90" s="140" t="s">
        <v>23</v>
      </c>
    </row>
    <row r="91" spans="1:4" x14ac:dyDescent="0.2">
      <c r="B91" s="130" t="s">
        <v>113</v>
      </c>
      <c r="D91" s="140" t="s">
        <v>27</v>
      </c>
    </row>
    <row r="101" spans="1:4" x14ac:dyDescent="0.2">
      <c r="A101" s="64"/>
    </row>
    <row r="102" spans="1:4" x14ac:dyDescent="0.2">
      <c r="A102" s="64"/>
      <c r="B102" s="8"/>
      <c r="D102" s="8"/>
    </row>
    <row r="103" spans="1:4" x14ac:dyDescent="0.2">
      <c r="A103" s="64"/>
      <c r="B103" s="8"/>
      <c r="D103" s="8"/>
    </row>
    <row r="104" spans="1:4" x14ac:dyDescent="0.2">
      <c r="A104" s="64"/>
      <c r="B104" s="8"/>
      <c r="D104" s="8"/>
    </row>
    <row r="105" spans="1:4" x14ac:dyDescent="0.2">
      <c r="A105" s="66"/>
    </row>
    <row r="106" spans="1:4" x14ac:dyDescent="0.2">
      <c r="A106" s="64"/>
      <c r="B106" s="8"/>
      <c r="D106" s="8"/>
    </row>
    <row r="107" spans="1:4" x14ac:dyDescent="0.2">
      <c r="A107" s="64"/>
    </row>
    <row r="108" spans="1:4" x14ac:dyDescent="0.2">
      <c r="A108" s="64"/>
    </row>
    <row r="109" spans="1:4" x14ac:dyDescent="0.2">
      <c r="A109" s="64"/>
      <c r="B109" s="8"/>
      <c r="D109" s="8"/>
    </row>
    <row r="110" spans="1:4" x14ac:dyDescent="0.2">
      <c r="A110" s="64"/>
      <c r="B110" s="8"/>
      <c r="D110" s="8"/>
    </row>
    <row r="111" spans="1:4" x14ac:dyDescent="0.2">
      <c r="A111" s="64"/>
      <c r="B111" s="8"/>
      <c r="D111" s="8"/>
    </row>
    <row r="112" spans="1:4" x14ac:dyDescent="0.2">
      <c r="A112" s="64"/>
      <c r="B112" s="104"/>
    </row>
    <row r="113" spans="1:1" x14ac:dyDescent="0.2">
      <c r="A113" s="66"/>
    </row>
    <row r="114" spans="1:1" x14ac:dyDescent="0.2">
      <c r="A114" s="66"/>
    </row>
    <row r="115" spans="1:1" x14ac:dyDescent="0.2">
      <c r="A115" s="66"/>
    </row>
    <row r="116" spans="1:1" x14ac:dyDescent="0.2">
      <c r="A116" s="64"/>
    </row>
    <row r="117" spans="1:1" x14ac:dyDescent="0.2">
      <c r="A117" s="66"/>
    </row>
    <row r="118" spans="1:1" x14ac:dyDescent="0.2">
      <c r="A118" s="66"/>
    </row>
    <row r="119" spans="1:1" x14ac:dyDescent="0.2">
      <c r="A119" s="66"/>
    </row>
    <row r="120" spans="1:1" x14ac:dyDescent="0.2">
      <c r="A120" s="66"/>
    </row>
    <row r="121" spans="1:1" x14ac:dyDescent="0.2">
      <c r="A121" s="66"/>
    </row>
    <row r="122" spans="1:1" x14ac:dyDescent="0.2">
      <c r="A122" s="66"/>
    </row>
    <row r="123" spans="1:1" x14ac:dyDescent="0.2">
      <c r="A123" s="64"/>
    </row>
    <row r="124" spans="1:1" x14ac:dyDescent="0.2">
      <c r="A124" s="64"/>
    </row>
    <row r="125" spans="1:1" x14ac:dyDescent="0.2">
      <c r="A125" s="64"/>
    </row>
    <row r="126" spans="1:1" x14ac:dyDescent="0.2">
      <c r="A126" s="64"/>
    </row>
    <row r="127" spans="1:1" x14ac:dyDescent="0.2">
      <c r="A127" s="64"/>
    </row>
    <row r="128" spans="1:1" x14ac:dyDescent="0.2">
      <c r="A128" s="64"/>
    </row>
    <row r="129" spans="1:1" x14ac:dyDescent="0.2">
      <c r="A129" s="64"/>
    </row>
    <row r="130" spans="1:1" x14ac:dyDescent="0.2">
      <c r="A130" s="64"/>
    </row>
    <row r="131" spans="1:1" x14ac:dyDescent="0.2">
      <c r="A131" s="64"/>
    </row>
    <row r="132" spans="1:1" x14ac:dyDescent="0.2">
      <c r="A132" s="64"/>
    </row>
    <row r="133" spans="1:1" x14ac:dyDescent="0.2">
      <c r="A133" s="64"/>
    </row>
    <row r="134" spans="1:1" x14ac:dyDescent="0.2">
      <c r="A134" s="64"/>
    </row>
    <row r="135" spans="1:1" x14ac:dyDescent="0.2">
      <c r="A135" s="64"/>
    </row>
    <row r="136" spans="1:1" x14ac:dyDescent="0.2">
      <c r="A136" s="64"/>
    </row>
    <row r="137" spans="1:1" x14ac:dyDescent="0.2">
      <c r="A137" s="64"/>
    </row>
    <row r="138" spans="1:1" x14ac:dyDescent="0.2">
      <c r="A138" s="64"/>
    </row>
    <row r="139" spans="1:1" x14ac:dyDescent="0.2">
      <c r="A139" s="66"/>
    </row>
    <row r="140" spans="1:1" x14ac:dyDescent="0.2">
      <c r="A140" s="66"/>
    </row>
    <row r="141" spans="1:1" x14ac:dyDescent="0.2">
      <c r="A141" s="66"/>
    </row>
    <row r="142" spans="1:1" x14ac:dyDescent="0.2">
      <c r="A142" s="66"/>
    </row>
    <row r="143" spans="1:1" x14ac:dyDescent="0.2">
      <c r="A143" s="66"/>
    </row>
    <row r="144" spans="1:1" x14ac:dyDescent="0.2">
      <c r="A144" s="66"/>
    </row>
    <row r="145" spans="1:1" x14ac:dyDescent="0.2">
      <c r="A145" s="66"/>
    </row>
    <row r="146" spans="1:1" x14ac:dyDescent="0.2">
      <c r="A146" s="66"/>
    </row>
    <row r="147" spans="1:1" x14ac:dyDescent="0.2">
      <c r="A147" s="64"/>
    </row>
    <row r="148" spans="1:1" x14ac:dyDescent="0.2">
      <c r="A148" s="64"/>
    </row>
    <row r="149" spans="1:1" x14ac:dyDescent="0.2">
      <c r="A149" s="64"/>
    </row>
    <row r="150" spans="1:1" x14ac:dyDescent="0.2">
      <c r="A150" s="64"/>
    </row>
  </sheetData>
  <sortState xmlns:xlrd2="http://schemas.microsoft.com/office/spreadsheetml/2017/richdata2" ref="A1:E112">
    <sortCondition ref="B1:B112"/>
  </sortState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7"/>
  <dimension ref="A1:H13"/>
  <sheetViews>
    <sheetView workbookViewId="0">
      <selection activeCell="J41" sqref="J41"/>
    </sheetView>
  </sheetViews>
  <sheetFormatPr defaultRowHeight="12.75" x14ac:dyDescent="0.2"/>
  <cols>
    <col min="6" max="6" width="12.85546875" customWidth="1"/>
  </cols>
  <sheetData>
    <row r="1" spans="1:8" x14ac:dyDescent="0.2">
      <c r="G1" t="s">
        <v>162</v>
      </c>
    </row>
    <row r="2" spans="1:8" x14ac:dyDescent="0.2">
      <c r="C2" t="s">
        <v>163</v>
      </c>
      <c r="D2" t="s">
        <v>164</v>
      </c>
      <c r="E2" t="s">
        <v>165</v>
      </c>
    </row>
    <row r="3" spans="1:8" x14ac:dyDescent="0.2">
      <c r="A3" t="s">
        <v>166</v>
      </c>
      <c r="B3" t="s">
        <v>23</v>
      </c>
      <c r="C3">
        <v>0</v>
      </c>
      <c r="D3">
        <v>12</v>
      </c>
      <c r="E3" t="s">
        <v>81</v>
      </c>
      <c r="G3">
        <v>6</v>
      </c>
      <c r="H3">
        <v>28</v>
      </c>
    </row>
    <row r="4" spans="1:8" x14ac:dyDescent="0.2">
      <c r="C4">
        <v>13</v>
      </c>
      <c r="D4">
        <v>14</v>
      </c>
      <c r="E4" t="s">
        <v>82</v>
      </c>
      <c r="G4">
        <v>5</v>
      </c>
      <c r="H4">
        <v>22</v>
      </c>
    </row>
    <row r="5" spans="1:8" x14ac:dyDescent="0.2">
      <c r="C5">
        <v>15</v>
      </c>
      <c r="D5">
        <v>16</v>
      </c>
      <c r="E5" t="s">
        <v>78</v>
      </c>
      <c r="G5">
        <v>7</v>
      </c>
      <c r="H5">
        <v>23</v>
      </c>
    </row>
    <row r="6" spans="1:8" x14ac:dyDescent="0.2">
      <c r="C6">
        <v>17</v>
      </c>
      <c r="D6">
        <v>1000</v>
      </c>
      <c r="E6" t="s">
        <v>77</v>
      </c>
      <c r="G6">
        <v>0</v>
      </c>
      <c r="H6">
        <v>0</v>
      </c>
    </row>
    <row r="7" spans="1:8" x14ac:dyDescent="0.2">
      <c r="A7" t="s">
        <v>167</v>
      </c>
      <c r="B7" t="s">
        <v>27</v>
      </c>
      <c r="C7">
        <v>0</v>
      </c>
      <c r="D7">
        <v>12</v>
      </c>
      <c r="E7" t="s">
        <v>84</v>
      </c>
      <c r="G7">
        <v>0</v>
      </c>
      <c r="H7">
        <v>0</v>
      </c>
    </row>
    <row r="8" spans="1:8" x14ac:dyDescent="0.2">
      <c r="C8">
        <v>13</v>
      </c>
      <c r="D8">
        <v>14</v>
      </c>
      <c r="E8" t="s">
        <v>79</v>
      </c>
      <c r="G8">
        <v>5</v>
      </c>
      <c r="H8">
        <v>29</v>
      </c>
    </row>
    <row r="9" spans="1:8" x14ac:dyDescent="0.2">
      <c r="C9">
        <v>15</v>
      </c>
      <c r="D9">
        <v>16</v>
      </c>
      <c r="E9" t="s">
        <v>83</v>
      </c>
      <c r="G9">
        <v>6</v>
      </c>
      <c r="H9">
        <v>13</v>
      </c>
    </row>
    <row r="10" spans="1:8" x14ac:dyDescent="0.2">
      <c r="C10">
        <v>17</v>
      </c>
      <c r="D10">
        <v>1000</v>
      </c>
      <c r="E10" t="s">
        <v>80</v>
      </c>
      <c r="G10">
        <v>0</v>
      </c>
      <c r="H10">
        <v>0</v>
      </c>
    </row>
    <row r="11" spans="1:8" x14ac:dyDescent="0.2">
      <c r="G11">
        <v>154</v>
      </c>
    </row>
    <row r="12" spans="1:8" x14ac:dyDescent="0.2">
      <c r="E12" t="s">
        <v>23</v>
      </c>
      <c r="G12">
        <v>18</v>
      </c>
      <c r="H12">
        <v>28</v>
      </c>
    </row>
    <row r="13" spans="1:8" x14ac:dyDescent="0.2">
      <c r="E13" t="s">
        <v>27</v>
      </c>
      <c r="G13">
        <v>11</v>
      </c>
      <c r="H13">
        <v>29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0"/>
  <dimension ref="A1:D163"/>
  <sheetViews>
    <sheetView topLeftCell="A56" workbookViewId="0">
      <selection activeCell="B28" sqref="B28"/>
    </sheetView>
  </sheetViews>
  <sheetFormatPr defaultRowHeight="12.75" x14ac:dyDescent="0.2"/>
  <sheetData>
    <row r="1" spans="1:4" x14ac:dyDescent="0.2">
      <c r="A1" t="s">
        <v>168</v>
      </c>
      <c r="B1" t="s">
        <v>19</v>
      </c>
      <c r="C1" t="s">
        <v>169</v>
      </c>
      <c r="D1" t="s">
        <v>170</v>
      </c>
    </row>
    <row r="2" spans="1:4" hidden="1" x14ac:dyDescent="0.2">
      <c r="A2" s="87">
        <v>1</v>
      </c>
      <c r="B2" s="87" t="s">
        <v>171</v>
      </c>
      <c r="C2" s="87" t="s">
        <v>172</v>
      </c>
      <c r="D2" s="88"/>
    </row>
    <row r="3" spans="1:4" hidden="1" x14ac:dyDescent="0.2">
      <c r="A3" s="64">
        <v>2</v>
      </c>
      <c r="B3" s="64" t="s">
        <v>173</v>
      </c>
      <c r="C3" s="64" t="s">
        <v>174</v>
      </c>
      <c r="D3" s="67"/>
    </row>
    <row r="4" spans="1:4" hidden="1" x14ac:dyDescent="0.2">
      <c r="A4" s="64">
        <v>3</v>
      </c>
      <c r="B4" s="64" t="s">
        <v>175</v>
      </c>
      <c r="C4" s="66" t="s">
        <v>176</v>
      </c>
      <c r="D4" s="69" t="s">
        <v>177</v>
      </c>
    </row>
    <row r="5" spans="1:4" x14ac:dyDescent="0.2">
      <c r="A5" s="64">
        <v>4</v>
      </c>
      <c r="B5" s="64" t="s">
        <v>178</v>
      </c>
      <c r="C5" s="64" t="s">
        <v>179</v>
      </c>
      <c r="D5" s="65" t="s">
        <v>177</v>
      </c>
    </row>
    <row r="6" spans="1:4" x14ac:dyDescent="0.2">
      <c r="A6" s="64">
        <v>5</v>
      </c>
      <c r="B6" s="64" t="s">
        <v>180</v>
      </c>
      <c r="C6" s="64" t="s">
        <v>181</v>
      </c>
      <c r="D6" s="65" t="s">
        <v>177</v>
      </c>
    </row>
    <row r="7" spans="1:4" x14ac:dyDescent="0.2">
      <c r="A7" s="66">
        <v>6</v>
      </c>
      <c r="B7" s="66" t="s">
        <v>182</v>
      </c>
      <c r="C7" s="66" t="s">
        <v>183</v>
      </c>
      <c r="D7" s="65" t="s">
        <v>177</v>
      </c>
    </row>
    <row r="8" spans="1:4" x14ac:dyDescent="0.2">
      <c r="A8" s="64">
        <v>7</v>
      </c>
      <c r="B8" s="64" t="s">
        <v>158</v>
      </c>
      <c r="C8" s="64" t="s">
        <v>179</v>
      </c>
      <c r="D8" s="65" t="s">
        <v>177</v>
      </c>
    </row>
    <row r="9" spans="1:4" x14ac:dyDescent="0.2">
      <c r="A9" s="64">
        <v>8</v>
      </c>
      <c r="B9" s="64" t="s">
        <v>184</v>
      </c>
      <c r="C9" s="64" t="s">
        <v>185</v>
      </c>
      <c r="D9" s="65" t="s">
        <v>177</v>
      </c>
    </row>
    <row r="10" spans="1:4" hidden="1" x14ac:dyDescent="0.2">
      <c r="A10" s="64">
        <v>9</v>
      </c>
      <c r="B10" s="64" t="s">
        <v>186</v>
      </c>
      <c r="C10" s="64" t="s">
        <v>185</v>
      </c>
      <c r="D10" s="67"/>
    </row>
    <row r="11" spans="1:4" x14ac:dyDescent="0.2">
      <c r="A11" s="66">
        <v>10</v>
      </c>
      <c r="B11" s="64" t="s">
        <v>123</v>
      </c>
      <c r="C11" s="64" t="s">
        <v>179</v>
      </c>
      <c r="D11" s="65" t="s">
        <v>177</v>
      </c>
    </row>
    <row r="12" spans="1:4" x14ac:dyDescent="0.2">
      <c r="A12" s="64">
        <v>11</v>
      </c>
      <c r="B12" s="64" t="s">
        <v>187</v>
      </c>
      <c r="C12" s="64" t="s">
        <v>188</v>
      </c>
      <c r="D12" s="65" t="s">
        <v>177</v>
      </c>
    </row>
    <row r="13" spans="1:4" hidden="1" x14ac:dyDescent="0.2">
      <c r="A13" s="64">
        <v>12</v>
      </c>
      <c r="B13" s="64" t="s">
        <v>189</v>
      </c>
      <c r="C13" s="64" t="s">
        <v>190</v>
      </c>
      <c r="D13" s="67"/>
    </row>
    <row r="14" spans="1:4" x14ac:dyDescent="0.2">
      <c r="A14" s="66">
        <v>13</v>
      </c>
      <c r="B14" s="66" t="s">
        <v>191</v>
      </c>
      <c r="C14" s="64" t="s">
        <v>192</v>
      </c>
      <c r="D14" s="65" t="s">
        <v>177</v>
      </c>
    </row>
    <row r="15" spans="1:4" hidden="1" x14ac:dyDescent="0.2">
      <c r="A15" s="66">
        <v>14</v>
      </c>
      <c r="B15" s="66" t="s">
        <v>193</v>
      </c>
      <c r="C15" s="66" t="s">
        <v>192</v>
      </c>
      <c r="D15" s="69"/>
    </row>
    <row r="16" spans="1:4" x14ac:dyDescent="0.2">
      <c r="A16" s="64">
        <v>15</v>
      </c>
      <c r="B16" s="64" t="s">
        <v>136</v>
      </c>
      <c r="C16" s="64" t="s">
        <v>181</v>
      </c>
      <c r="D16" s="65" t="s">
        <v>177</v>
      </c>
    </row>
    <row r="17" spans="1:4" x14ac:dyDescent="0.2">
      <c r="A17" s="66">
        <v>16</v>
      </c>
      <c r="B17" s="66" t="s">
        <v>152</v>
      </c>
      <c r="C17" s="66" t="s">
        <v>179</v>
      </c>
      <c r="D17" s="65" t="s">
        <v>177</v>
      </c>
    </row>
    <row r="18" spans="1:4" x14ac:dyDescent="0.2">
      <c r="A18" s="64">
        <v>17</v>
      </c>
      <c r="B18" s="64" t="s">
        <v>124</v>
      </c>
      <c r="C18" s="64" t="s">
        <v>194</v>
      </c>
      <c r="D18" s="65" t="s">
        <v>177</v>
      </c>
    </row>
    <row r="19" spans="1:4" x14ac:dyDescent="0.2">
      <c r="A19" s="64">
        <v>19</v>
      </c>
      <c r="B19" s="64" t="s">
        <v>129</v>
      </c>
      <c r="C19" s="64" t="s">
        <v>179</v>
      </c>
      <c r="D19" s="65" t="s">
        <v>177</v>
      </c>
    </row>
    <row r="20" spans="1:4" hidden="1" x14ac:dyDescent="0.2">
      <c r="A20" s="66">
        <v>20</v>
      </c>
      <c r="B20" s="66" t="s">
        <v>195</v>
      </c>
      <c r="C20" s="64"/>
      <c r="D20" s="67"/>
    </row>
    <row r="21" spans="1:4" x14ac:dyDescent="0.2">
      <c r="A21" s="64">
        <v>21</v>
      </c>
      <c r="B21" s="64" t="s">
        <v>44</v>
      </c>
      <c r="C21" s="64" t="s">
        <v>181</v>
      </c>
      <c r="D21" s="65" t="s">
        <v>177</v>
      </c>
    </row>
    <row r="22" spans="1:4" hidden="1" x14ac:dyDescent="0.2">
      <c r="A22" s="66">
        <v>22</v>
      </c>
      <c r="B22" s="66" t="s">
        <v>152</v>
      </c>
      <c r="C22" s="66" t="s">
        <v>179</v>
      </c>
      <c r="D22" s="68" t="s">
        <v>177</v>
      </c>
    </row>
    <row r="23" spans="1:4" hidden="1" x14ac:dyDescent="0.2">
      <c r="A23" s="66">
        <v>23</v>
      </c>
      <c r="B23" s="66" t="s">
        <v>196</v>
      </c>
      <c r="C23" s="66" t="s">
        <v>179</v>
      </c>
      <c r="D23" s="67"/>
    </row>
    <row r="24" spans="1:4" x14ac:dyDescent="0.2">
      <c r="A24" s="66">
        <v>24</v>
      </c>
      <c r="B24" s="66" t="s">
        <v>121</v>
      </c>
      <c r="C24" s="66" t="s">
        <v>183</v>
      </c>
      <c r="D24" s="65" t="s">
        <v>177</v>
      </c>
    </row>
    <row r="25" spans="1:4" x14ac:dyDescent="0.2">
      <c r="A25" s="64">
        <v>25</v>
      </c>
      <c r="B25" s="64" t="s">
        <v>130</v>
      </c>
      <c r="C25" s="64" t="s">
        <v>192</v>
      </c>
      <c r="D25" s="65" t="s">
        <v>177</v>
      </c>
    </row>
    <row r="26" spans="1:4" hidden="1" x14ac:dyDescent="0.2">
      <c r="A26" s="66">
        <v>26</v>
      </c>
      <c r="B26" s="66" t="s">
        <v>153</v>
      </c>
      <c r="C26" s="66" t="s">
        <v>183</v>
      </c>
      <c r="D26" s="68" t="s">
        <v>177</v>
      </c>
    </row>
    <row r="27" spans="1:4" hidden="1" x14ac:dyDescent="0.2">
      <c r="A27" s="66">
        <v>27</v>
      </c>
      <c r="B27" s="66" t="s">
        <v>197</v>
      </c>
      <c r="C27" s="66" t="s">
        <v>198</v>
      </c>
      <c r="D27" s="67"/>
    </row>
    <row r="28" spans="1:4" x14ac:dyDescent="0.2">
      <c r="A28" s="64">
        <v>29</v>
      </c>
      <c r="B28" s="64" t="s">
        <v>199</v>
      </c>
      <c r="C28" s="64" t="s">
        <v>200</v>
      </c>
      <c r="D28" s="65" t="s">
        <v>177</v>
      </c>
    </row>
    <row r="29" spans="1:4" x14ac:dyDescent="0.2">
      <c r="A29" s="64">
        <v>30</v>
      </c>
      <c r="B29" s="64" t="s">
        <v>201</v>
      </c>
      <c r="C29" s="64" t="s">
        <v>181</v>
      </c>
      <c r="D29" s="65" t="s">
        <v>177</v>
      </c>
    </row>
    <row r="30" spans="1:4" x14ac:dyDescent="0.2">
      <c r="A30" s="64">
        <v>31</v>
      </c>
      <c r="B30" s="64" t="s">
        <v>134</v>
      </c>
      <c r="C30" s="64" t="s">
        <v>202</v>
      </c>
      <c r="D30" s="65" t="s">
        <v>177</v>
      </c>
    </row>
    <row r="31" spans="1:4" hidden="1" x14ac:dyDescent="0.2">
      <c r="A31" s="66">
        <v>32</v>
      </c>
      <c r="B31" s="66" t="s">
        <v>203</v>
      </c>
      <c r="C31" s="66" t="s">
        <v>192</v>
      </c>
      <c r="D31" s="67"/>
    </row>
    <row r="32" spans="1:4" x14ac:dyDescent="0.2">
      <c r="A32" s="66">
        <v>33</v>
      </c>
      <c r="B32" s="66" t="s">
        <v>204</v>
      </c>
      <c r="C32" s="66" t="s">
        <v>176</v>
      </c>
      <c r="D32" s="65" t="s">
        <v>177</v>
      </c>
    </row>
    <row r="33" spans="1:4" x14ac:dyDescent="0.2">
      <c r="A33" s="64">
        <v>34</v>
      </c>
      <c r="B33" s="64" t="s">
        <v>138</v>
      </c>
      <c r="C33" s="66" t="s">
        <v>176</v>
      </c>
      <c r="D33" s="65" t="s">
        <v>177</v>
      </c>
    </row>
    <row r="34" spans="1:4" x14ac:dyDescent="0.2">
      <c r="A34" s="64">
        <v>35</v>
      </c>
      <c r="B34" s="64" t="s">
        <v>140</v>
      </c>
      <c r="C34" s="66" t="s">
        <v>205</v>
      </c>
      <c r="D34" s="65" t="s">
        <v>177</v>
      </c>
    </row>
    <row r="35" spans="1:4" hidden="1" x14ac:dyDescent="0.2">
      <c r="A35" s="66">
        <v>36</v>
      </c>
      <c r="B35" s="66" t="s">
        <v>206</v>
      </c>
      <c r="C35" s="66" t="s">
        <v>176</v>
      </c>
      <c r="D35" s="67"/>
    </row>
    <row r="36" spans="1:4" x14ac:dyDescent="0.2">
      <c r="A36" s="66">
        <v>37</v>
      </c>
      <c r="B36" s="66" t="s">
        <v>207</v>
      </c>
      <c r="C36" s="66" t="s">
        <v>176</v>
      </c>
      <c r="D36" s="65" t="s">
        <v>177</v>
      </c>
    </row>
    <row r="37" spans="1:4" hidden="1" x14ac:dyDescent="0.2">
      <c r="A37" s="64">
        <v>38</v>
      </c>
      <c r="B37" s="64" t="s">
        <v>208</v>
      </c>
      <c r="C37" s="64" t="s">
        <v>209</v>
      </c>
      <c r="D37" s="68" t="s">
        <v>177</v>
      </c>
    </row>
    <row r="38" spans="1:4" x14ac:dyDescent="0.2">
      <c r="A38" s="64">
        <v>39</v>
      </c>
      <c r="B38" s="66" t="s">
        <v>210</v>
      </c>
      <c r="C38" s="66" t="s">
        <v>176</v>
      </c>
      <c r="D38" s="65" t="s">
        <v>177</v>
      </c>
    </row>
    <row r="39" spans="1:4" x14ac:dyDescent="0.2">
      <c r="A39" s="64">
        <v>40</v>
      </c>
      <c r="B39" s="66" t="s">
        <v>31</v>
      </c>
      <c r="C39" s="66" t="s">
        <v>211</v>
      </c>
      <c r="D39" s="65" t="s">
        <v>177</v>
      </c>
    </row>
    <row r="40" spans="1:4" x14ac:dyDescent="0.2">
      <c r="A40" s="66">
        <v>41</v>
      </c>
      <c r="B40" s="66" t="s">
        <v>122</v>
      </c>
      <c r="C40" s="66" t="s">
        <v>205</v>
      </c>
      <c r="D40" s="65" t="s">
        <v>177</v>
      </c>
    </row>
    <row r="41" spans="1:4" hidden="1" x14ac:dyDescent="0.2">
      <c r="A41" s="66">
        <v>42</v>
      </c>
      <c r="B41" s="66" t="s">
        <v>212</v>
      </c>
      <c r="C41" s="66" t="s">
        <v>179</v>
      </c>
      <c r="D41" s="68" t="s">
        <v>177</v>
      </c>
    </row>
    <row r="42" spans="1:4" hidden="1" x14ac:dyDescent="0.2">
      <c r="A42" s="66">
        <v>43</v>
      </c>
      <c r="B42" s="66" t="s">
        <v>213</v>
      </c>
      <c r="C42" s="66"/>
      <c r="D42" s="67"/>
    </row>
    <row r="43" spans="1:4" hidden="1" x14ac:dyDescent="0.2">
      <c r="A43" s="66">
        <v>44</v>
      </c>
      <c r="B43" s="66" t="s">
        <v>214</v>
      </c>
      <c r="C43" s="66" t="s">
        <v>181</v>
      </c>
      <c r="D43" s="68" t="s">
        <v>177</v>
      </c>
    </row>
    <row r="44" spans="1:4" x14ac:dyDescent="0.2">
      <c r="A44" s="64">
        <v>45</v>
      </c>
      <c r="B44" s="64" t="s">
        <v>159</v>
      </c>
      <c r="C44" s="64" t="s">
        <v>215</v>
      </c>
      <c r="D44" s="65" t="s">
        <v>177</v>
      </c>
    </row>
    <row r="45" spans="1:4" hidden="1" x14ac:dyDescent="0.2">
      <c r="A45" s="64">
        <v>46</v>
      </c>
      <c r="B45" s="64" t="s">
        <v>216</v>
      </c>
      <c r="C45" s="64" t="s">
        <v>217</v>
      </c>
      <c r="D45" s="67"/>
    </row>
    <row r="46" spans="1:4" hidden="1" x14ac:dyDescent="0.2">
      <c r="A46" s="64">
        <v>47</v>
      </c>
      <c r="B46" s="64" t="s">
        <v>218</v>
      </c>
      <c r="C46" s="64" t="s">
        <v>218</v>
      </c>
      <c r="D46" s="67"/>
    </row>
    <row r="47" spans="1:4" x14ac:dyDescent="0.2">
      <c r="A47" s="64">
        <v>48</v>
      </c>
      <c r="B47" s="64" t="s">
        <v>117</v>
      </c>
      <c r="C47" s="64" t="s">
        <v>205</v>
      </c>
      <c r="D47" s="65" t="s">
        <v>177</v>
      </c>
    </row>
    <row r="48" spans="1:4" x14ac:dyDescent="0.2">
      <c r="A48" s="64">
        <v>49</v>
      </c>
      <c r="B48" s="64" t="s">
        <v>52</v>
      </c>
      <c r="C48" s="64" t="s">
        <v>205</v>
      </c>
      <c r="D48" s="65" t="s">
        <v>177</v>
      </c>
    </row>
    <row r="49" spans="1:4" x14ac:dyDescent="0.2">
      <c r="A49" s="64">
        <v>50</v>
      </c>
      <c r="B49" s="64" t="s">
        <v>24</v>
      </c>
      <c r="C49" s="64" t="s">
        <v>218</v>
      </c>
      <c r="D49" s="65" t="s">
        <v>177</v>
      </c>
    </row>
    <row r="50" spans="1:4" hidden="1" x14ac:dyDescent="0.2">
      <c r="A50" s="66">
        <v>51</v>
      </c>
      <c r="B50" s="66" t="s">
        <v>219</v>
      </c>
      <c r="C50" s="66" t="s">
        <v>179</v>
      </c>
      <c r="D50" s="67"/>
    </row>
    <row r="51" spans="1:4" hidden="1" x14ac:dyDescent="0.2">
      <c r="A51" s="64">
        <v>52</v>
      </c>
      <c r="B51" s="64" t="s">
        <v>220</v>
      </c>
      <c r="C51" s="64" t="s">
        <v>221</v>
      </c>
      <c r="D51" s="67"/>
    </row>
    <row r="52" spans="1:4" x14ac:dyDescent="0.2">
      <c r="A52" s="66">
        <v>53</v>
      </c>
      <c r="B52" s="66" t="s">
        <v>155</v>
      </c>
      <c r="C52" s="66" t="s">
        <v>222</v>
      </c>
      <c r="D52" s="65" t="s">
        <v>177</v>
      </c>
    </row>
    <row r="53" spans="1:4" hidden="1" x14ac:dyDescent="0.2">
      <c r="A53" s="66">
        <v>54</v>
      </c>
      <c r="B53" s="66" t="s">
        <v>223</v>
      </c>
      <c r="C53" s="66" t="s">
        <v>224</v>
      </c>
      <c r="D53" s="68"/>
    </row>
    <row r="54" spans="1:4" hidden="1" x14ac:dyDescent="0.2">
      <c r="A54" s="66">
        <v>55</v>
      </c>
      <c r="B54" s="66" t="s">
        <v>225</v>
      </c>
      <c r="C54" s="66" t="s">
        <v>179</v>
      </c>
      <c r="D54" s="70" t="s">
        <v>177</v>
      </c>
    </row>
    <row r="55" spans="1:4" hidden="1" x14ac:dyDescent="0.2">
      <c r="A55" s="64">
        <v>57</v>
      </c>
      <c r="B55" s="64" t="s">
        <v>226</v>
      </c>
      <c r="C55" s="64" t="s">
        <v>192</v>
      </c>
      <c r="D55" s="67" t="s">
        <v>177</v>
      </c>
    </row>
    <row r="56" spans="1:4" x14ac:dyDescent="0.2">
      <c r="A56" s="64">
        <v>58</v>
      </c>
      <c r="B56" s="64" t="s">
        <v>161</v>
      </c>
      <c r="C56" s="64" t="s">
        <v>179</v>
      </c>
      <c r="D56" s="65" t="s">
        <v>177</v>
      </c>
    </row>
    <row r="57" spans="1:4" hidden="1" x14ac:dyDescent="0.2">
      <c r="A57" s="64">
        <v>59</v>
      </c>
      <c r="B57" s="64" t="s">
        <v>227</v>
      </c>
      <c r="C57" s="64" t="s">
        <v>194</v>
      </c>
      <c r="D57" s="68" t="s">
        <v>177</v>
      </c>
    </row>
    <row r="58" spans="1:4" hidden="1" x14ac:dyDescent="0.2">
      <c r="A58" s="64">
        <v>60</v>
      </c>
      <c r="B58" s="64" t="s">
        <v>228</v>
      </c>
      <c r="C58" s="64" t="s">
        <v>194</v>
      </c>
      <c r="D58" s="68" t="s">
        <v>177</v>
      </c>
    </row>
    <row r="59" spans="1:4" x14ac:dyDescent="0.2">
      <c r="A59" s="64">
        <v>61</v>
      </c>
      <c r="B59" s="64" t="s">
        <v>120</v>
      </c>
      <c r="C59" s="64" t="s">
        <v>205</v>
      </c>
      <c r="D59" s="65" t="s">
        <v>177</v>
      </c>
    </row>
    <row r="60" spans="1:4" hidden="1" x14ac:dyDescent="0.2">
      <c r="A60" s="64">
        <v>62</v>
      </c>
      <c r="B60" s="64" t="s">
        <v>229</v>
      </c>
      <c r="C60" s="64" t="s">
        <v>230</v>
      </c>
      <c r="D60" s="68"/>
    </row>
    <row r="61" spans="1:4" x14ac:dyDescent="0.2">
      <c r="A61" s="64">
        <v>63</v>
      </c>
      <c r="B61" s="64" t="s">
        <v>34</v>
      </c>
      <c r="C61" s="64" t="s">
        <v>205</v>
      </c>
      <c r="D61" s="65" t="s">
        <v>177</v>
      </c>
    </row>
    <row r="62" spans="1:4" x14ac:dyDescent="0.2">
      <c r="A62" s="66">
        <v>65</v>
      </c>
      <c r="B62" s="66" t="s">
        <v>231</v>
      </c>
      <c r="C62" s="66" t="s">
        <v>181</v>
      </c>
      <c r="D62" s="65" t="s">
        <v>177</v>
      </c>
    </row>
    <row r="63" spans="1:4" hidden="1" x14ac:dyDescent="0.2">
      <c r="A63" s="66">
        <v>66</v>
      </c>
      <c r="B63" s="66" t="s">
        <v>232</v>
      </c>
      <c r="C63" s="66" t="s">
        <v>179</v>
      </c>
      <c r="D63" s="68" t="s">
        <v>177</v>
      </c>
    </row>
    <row r="64" spans="1:4" hidden="1" x14ac:dyDescent="0.2">
      <c r="A64" s="66">
        <v>67</v>
      </c>
      <c r="B64" s="66" t="s">
        <v>233</v>
      </c>
      <c r="C64" s="66" t="s">
        <v>218</v>
      </c>
      <c r="D64" s="68" t="s">
        <v>177</v>
      </c>
    </row>
    <row r="65" spans="1:4" hidden="1" x14ac:dyDescent="0.2">
      <c r="A65" s="64">
        <v>68</v>
      </c>
      <c r="B65" s="64" t="s">
        <v>234</v>
      </c>
      <c r="C65" s="64" t="s">
        <v>179</v>
      </c>
      <c r="D65" s="70" t="s">
        <v>177</v>
      </c>
    </row>
    <row r="66" spans="1:4" hidden="1" x14ac:dyDescent="0.2">
      <c r="A66" s="64">
        <v>69</v>
      </c>
      <c r="B66" s="64" t="s">
        <v>235</v>
      </c>
      <c r="C66" s="64" t="s">
        <v>179</v>
      </c>
      <c r="D66" s="67"/>
    </row>
    <row r="67" spans="1:4" hidden="1" x14ac:dyDescent="0.2">
      <c r="A67" s="64">
        <v>70</v>
      </c>
      <c r="B67" s="64" t="s">
        <v>236</v>
      </c>
      <c r="C67" s="64" t="s">
        <v>179</v>
      </c>
      <c r="D67" s="68" t="s">
        <v>177</v>
      </c>
    </row>
    <row r="68" spans="1:4" x14ac:dyDescent="0.2">
      <c r="A68" s="66">
        <v>71</v>
      </c>
      <c r="B68" s="66" t="s">
        <v>237</v>
      </c>
      <c r="C68" s="64" t="s">
        <v>183</v>
      </c>
      <c r="D68" s="65" t="s">
        <v>177</v>
      </c>
    </row>
    <row r="69" spans="1:4" x14ac:dyDescent="0.2">
      <c r="A69" s="66">
        <v>72</v>
      </c>
      <c r="B69" s="66" t="s">
        <v>238</v>
      </c>
      <c r="C69" s="64" t="s">
        <v>179</v>
      </c>
      <c r="D69" s="65" t="s">
        <v>177</v>
      </c>
    </row>
    <row r="70" spans="1:4" x14ac:dyDescent="0.2">
      <c r="A70" s="64">
        <v>73</v>
      </c>
      <c r="B70" s="64" t="s">
        <v>154</v>
      </c>
      <c r="C70" s="64" t="s">
        <v>205</v>
      </c>
      <c r="D70" s="65" t="s">
        <v>177</v>
      </c>
    </row>
    <row r="71" spans="1:4" hidden="1" x14ac:dyDescent="0.2">
      <c r="A71" s="66">
        <v>74</v>
      </c>
      <c r="B71" s="66" t="s">
        <v>239</v>
      </c>
      <c r="C71" s="66" t="s">
        <v>179</v>
      </c>
      <c r="D71" s="67"/>
    </row>
    <row r="72" spans="1:4" hidden="1" x14ac:dyDescent="0.2">
      <c r="A72" s="66">
        <v>75</v>
      </c>
      <c r="B72" s="66" t="s">
        <v>240</v>
      </c>
      <c r="C72" s="66" t="s">
        <v>240</v>
      </c>
      <c r="D72" s="67"/>
    </row>
    <row r="73" spans="1:4" x14ac:dyDescent="0.2">
      <c r="A73" s="64">
        <v>76</v>
      </c>
      <c r="B73" s="64" t="s">
        <v>145</v>
      </c>
      <c r="C73" s="64" t="s">
        <v>179</v>
      </c>
      <c r="D73" s="65" t="s">
        <v>177</v>
      </c>
    </row>
    <row r="74" spans="1:4" x14ac:dyDescent="0.2">
      <c r="A74" s="64">
        <v>77</v>
      </c>
      <c r="B74" s="64" t="s">
        <v>30</v>
      </c>
      <c r="C74" s="64" t="s">
        <v>179</v>
      </c>
      <c r="D74" s="65" t="s">
        <v>177</v>
      </c>
    </row>
    <row r="75" spans="1:4" x14ac:dyDescent="0.2">
      <c r="A75" s="64">
        <v>78</v>
      </c>
      <c r="B75" s="64" t="s">
        <v>150</v>
      </c>
      <c r="C75" s="64" t="s">
        <v>181</v>
      </c>
      <c r="D75" s="65" t="s">
        <v>177</v>
      </c>
    </row>
    <row r="76" spans="1:4" x14ac:dyDescent="0.2">
      <c r="A76" s="64">
        <v>79</v>
      </c>
      <c r="B76" s="64" t="s">
        <v>47</v>
      </c>
      <c r="C76" s="64" t="s">
        <v>183</v>
      </c>
      <c r="D76" s="65" t="s">
        <v>177</v>
      </c>
    </row>
    <row r="77" spans="1:4" x14ac:dyDescent="0.2">
      <c r="A77" s="64">
        <v>80</v>
      </c>
      <c r="B77" s="64" t="s">
        <v>46</v>
      </c>
      <c r="C77" s="64" t="s">
        <v>205</v>
      </c>
      <c r="D77" s="65" t="s">
        <v>177</v>
      </c>
    </row>
    <row r="78" spans="1:4" x14ac:dyDescent="0.2">
      <c r="A78" s="64">
        <v>81</v>
      </c>
      <c r="B78" s="64" t="s">
        <v>241</v>
      </c>
      <c r="C78" s="64" t="s">
        <v>183</v>
      </c>
      <c r="D78" s="65" t="s">
        <v>177</v>
      </c>
    </row>
    <row r="79" spans="1:4" hidden="1" x14ac:dyDescent="0.2">
      <c r="A79" s="64">
        <v>83</v>
      </c>
      <c r="B79" s="64" t="s">
        <v>242</v>
      </c>
      <c r="C79" s="64" t="s">
        <v>192</v>
      </c>
      <c r="D79" s="67"/>
    </row>
    <row r="80" spans="1:4" x14ac:dyDescent="0.2">
      <c r="A80" s="64">
        <v>85</v>
      </c>
      <c r="B80" s="64" t="s">
        <v>135</v>
      </c>
      <c r="C80" s="64" t="s">
        <v>205</v>
      </c>
      <c r="D80" s="65" t="s">
        <v>177</v>
      </c>
    </row>
    <row r="81" spans="1:4" x14ac:dyDescent="0.2">
      <c r="A81" s="64">
        <v>86</v>
      </c>
      <c r="B81" s="64" t="s">
        <v>142</v>
      </c>
      <c r="C81" s="64" t="s">
        <v>243</v>
      </c>
      <c r="D81" s="65" t="s">
        <v>177</v>
      </c>
    </row>
    <row r="82" spans="1:4" x14ac:dyDescent="0.2">
      <c r="A82" s="64">
        <v>88</v>
      </c>
      <c r="B82" s="64" t="s">
        <v>49</v>
      </c>
      <c r="C82" s="64" t="s">
        <v>205</v>
      </c>
      <c r="D82" s="65" t="s">
        <v>177</v>
      </c>
    </row>
    <row r="83" spans="1:4" x14ac:dyDescent="0.2">
      <c r="A83" s="64">
        <v>89</v>
      </c>
      <c r="B83" s="64" t="s">
        <v>157</v>
      </c>
      <c r="C83" s="64" t="s">
        <v>244</v>
      </c>
      <c r="D83" s="65" t="s">
        <v>177</v>
      </c>
    </row>
    <row r="84" spans="1:4" hidden="1" x14ac:dyDescent="0.2">
      <c r="A84" s="89">
        <v>92</v>
      </c>
      <c r="B84" s="89" t="s">
        <v>245</v>
      </c>
      <c r="C84" s="89" t="s">
        <v>192</v>
      </c>
      <c r="D84" s="67"/>
    </row>
    <row r="85" spans="1:4" hidden="1" x14ac:dyDescent="0.2">
      <c r="A85" s="64">
        <v>94</v>
      </c>
      <c r="B85" s="64" t="s">
        <v>246</v>
      </c>
      <c r="C85" s="64" t="s">
        <v>181</v>
      </c>
      <c r="D85" s="67"/>
    </row>
    <row r="86" spans="1:4" hidden="1" x14ac:dyDescent="0.2">
      <c r="A86" s="64">
        <v>96</v>
      </c>
      <c r="B86" s="64" t="s">
        <v>247</v>
      </c>
      <c r="C86" s="64" t="s">
        <v>179</v>
      </c>
      <c r="D86" s="67"/>
    </row>
    <row r="87" spans="1:4" x14ac:dyDescent="0.2">
      <c r="A87" s="64">
        <v>99</v>
      </c>
      <c r="B87" s="64" t="s">
        <v>119</v>
      </c>
      <c r="C87" s="64" t="s">
        <v>244</v>
      </c>
      <c r="D87" s="65" t="s">
        <v>177</v>
      </c>
    </row>
    <row r="88" spans="1:4" hidden="1" x14ac:dyDescent="0.2">
      <c r="A88" s="64">
        <v>101</v>
      </c>
      <c r="B88" s="64" t="s">
        <v>133</v>
      </c>
      <c r="C88" s="64" t="s">
        <v>192</v>
      </c>
      <c r="D88" s="68" t="s">
        <v>177</v>
      </c>
    </row>
    <row r="89" spans="1:4" x14ac:dyDescent="0.2">
      <c r="A89" s="64">
        <v>104</v>
      </c>
      <c r="B89" s="64" t="s">
        <v>117</v>
      </c>
      <c r="C89" s="64" t="s">
        <v>179</v>
      </c>
      <c r="D89" s="65" t="s">
        <v>177</v>
      </c>
    </row>
    <row r="90" spans="1:4" hidden="1" x14ac:dyDescent="0.2">
      <c r="A90" s="64">
        <v>105</v>
      </c>
      <c r="B90" s="64" t="s">
        <v>248</v>
      </c>
      <c r="C90" s="64" t="s">
        <v>192</v>
      </c>
      <c r="D90" s="67"/>
    </row>
    <row r="91" spans="1:4" hidden="1" x14ac:dyDescent="0.2">
      <c r="A91" s="64">
        <v>109</v>
      </c>
      <c r="B91" s="64" t="s">
        <v>249</v>
      </c>
      <c r="C91" s="64" t="s">
        <v>250</v>
      </c>
      <c r="D91" s="70" t="s">
        <v>177</v>
      </c>
    </row>
    <row r="92" spans="1:4" x14ac:dyDescent="0.2">
      <c r="A92" s="64">
        <v>110</v>
      </c>
      <c r="B92" s="64" t="s">
        <v>132</v>
      </c>
      <c r="C92" s="64" t="s">
        <v>251</v>
      </c>
      <c r="D92" s="65" t="s">
        <v>177</v>
      </c>
    </row>
    <row r="93" spans="1:4" x14ac:dyDescent="0.2">
      <c r="A93" s="64">
        <v>111</v>
      </c>
      <c r="B93" s="64" t="s">
        <v>252</v>
      </c>
      <c r="C93" s="64" t="s">
        <v>181</v>
      </c>
      <c r="D93" s="65" t="s">
        <v>177</v>
      </c>
    </row>
    <row r="94" spans="1:4" x14ac:dyDescent="0.2">
      <c r="A94" s="64">
        <v>113</v>
      </c>
      <c r="B94" s="64" t="s">
        <v>131</v>
      </c>
      <c r="C94" s="64" t="s">
        <v>251</v>
      </c>
      <c r="D94" s="65" t="s">
        <v>177</v>
      </c>
    </row>
    <row r="95" spans="1:4" hidden="1" x14ac:dyDescent="0.2">
      <c r="A95" s="66">
        <v>114</v>
      </c>
      <c r="B95" s="66" t="s">
        <v>242</v>
      </c>
      <c r="C95" s="66" t="s">
        <v>192</v>
      </c>
      <c r="D95" s="67"/>
    </row>
    <row r="96" spans="1:4" hidden="1" x14ac:dyDescent="0.2">
      <c r="A96" s="64">
        <v>115</v>
      </c>
      <c r="B96" s="64" t="s">
        <v>253</v>
      </c>
      <c r="C96" s="64" t="s">
        <v>192</v>
      </c>
      <c r="D96" s="67"/>
    </row>
    <row r="97" spans="1:4" x14ac:dyDescent="0.2">
      <c r="A97" s="64">
        <v>116</v>
      </c>
      <c r="B97" s="64" t="s">
        <v>144</v>
      </c>
      <c r="C97" s="64" t="s">
        <v>254</v>
      </c>
      <c r="D97" s="65" t="s">
        <v>177</v>
      </c>
    </row>
    <row r="98" spans="1:4" hidden="1" x14ac:dyDescent="0.2">
      <c r="A98" s="64">
        <v>117</v>
      </c>
      <c r="B98" s="64" t="s">
        <v>255</v>
      </c>
      <c r="C98" s="64" t="s">
        <v>222</v>
      </c>
      <c r="D98" s="67"/>
    </row>
    <row r="99" spans="1:4" hidden="1" x14ac:dyDescent="0.2">
      <c r="A99" s="66">
        <v>118</v>
      </c>
      <c r="B99" s="66" t="s">
        <v>256</v>
      </c>
      <c r="C99" s="64"/>
      <c r="D99" s="67"/>
    </row>
    <row r="100" spans="1:4" x14ac:dyDescent="0.2">
      <c r="A100" s="66">
        <v>119</v>
      </c>
      <c r="B100" s="66" t="s">
        <v>257</v>
      </c>
      <c r="C100" s="64" t="s">
        <v>188</v>
      </c>
      <c r="D100" s="65" t="s">
        <v>177</v>
      </c>
    </row>
    <row r="101" spans="1:4" x14ac:dyDescent="0.2">
      <c r="A101" s="66">
        <v>120</v>
      </c>
      <c r="B101" s="66" t="s">
        <v>258</v>
      </c>
      <c r="C101" s="66" t="s">
        <v>259</v>
      </c>
      <c r="D101" s="65" t="s">
        <v>177</v>
      </c>
    </row>
    <row r="102" spans="1:4" hidden="1" x14ac:dyDescent="0.2">
      <c r="A102" s="64">
        <v>121</v>
      </c>
      <c r="B102" s="64" t="s">
        <v>260</v>
      </c>
      <c r="C102" s="64" t="s">
        <v>192</v>
      </c>
      <c r="D102" s="67"/>
    </row>
    <row r="103" spans="1:4" hidden="1" x14ac:dyDescent="0.2">
      <c r="A103" s="66">
        <v>123</v>
      </c>
      <c r="B103" s="66" t="s">
        <v>261</v>
      </c>
      <c r="C103" s="66" t="s">
        <v>179</v>
      </c>
      <c r="D103" s="70" t="s">
        <v>177</v>
      </c>
    </row>
    <row r="104" spans="1:4" hidden="1" x14ac:dyDescent="0.2">
      <c r="A104" s="66">
        <v>124</v>
      </c>
      <c r="B104" s="66" t="s">
        <v>262</v>
      </c>
      <c r="C104" s="66" t="s">
        <v>263</v>
      </c>
      <c r="D104" s="69"/>
    </row>
    <row r="105" spans="1:4" x14ac:dyDescent="0.2">
      <c r="A105" s="64">
        <v>125</v>
      </c>
      <c r="B105" s="64" t="s">
        <v>127</v>
      </c>
      <c r="C105" s="64" t="s">
        <v>192</v>
      </c>
      <c r="D105" s="65" t="s">
        <v>177</v>
      </c>
    </row>
    <row r="106" spans="1:4" x14ac:dyDescent="0.2">
      <c r="A106" s="64">
        <v>126</v>
      </c>
      <c r="B106" s="64" t="s">
        <v>264</v>
      </c>
      <c r="C106" s="64" t="s">
        <v>179</v>
      </c>
      <c r="D106" s="65" t="s">
        <v>177</v>
      </c>
    </row>
    <row r="107" spans="1:4" hidden="1" x14ac:dyDescent="0.2">
      <c r="A107" s="66">
        <v>128</v>
      </c>
      <c r="B107" s="66" t="s">
        <v>265</v>
      </c>
      <c r="C107" s="66"/>
      <c r="D107" s="69" t="s">
        <v>177</v>
      </c>
    </row>
    <row r="108" spans="1:4" x14ac:dyDescent="0.2">
      <c r="A108" s="64">
        <v>130</v>
      </c>
      <c r="B108" s="64" t="s">
        <v>266</v>
      </c>
      <c r="C108" s="64" t="s">
        <v>267</v>
      </c>
      <c r="D108" s="65" t="s">
        <v>177</v>
      </c>
    </row>
    <row r="109" spans="1:4" hidden="1" x14ac:dyDescent="0.2">
      <c r="A109" s="64">
        <v>137</v>
      </c>
      <c r="B109" s="64" t="s">
        <v>268</v>
      </c>
      <c r="C109" s="66" t="s">
        <v>179</v>
      </c>
      <c r="D109" s="70" t="s">
        <v>177</v>
      </c>
    </row>
    <row r="110" spans="1:4" x14ac:dyDescent="0.2">
      <c r="A110" s="64">
        <v>138</v>
      </c>
      <c r="B110" s="64" t="s">
        <v>126</v>
      </c>
      <c r="C110" s="64" t="s">
        <v>192</v>
      </c>
      <c r="D110" s="65" t="s">
        <v>177</v>
      </c>
    </row>
    <row r="111" spans="1:4" x14ac:dyDescent="0.2">
      <c r="A111" s="64">
        <v>141</v>
      </c>
      <c r="B111" s="64" t="s">
        <v>148</v>
      </c>
      <c r="C111" s="64" t="s">
        <v>179</v>
      </c>
      <c r="D111" s="65" t="s">
        <v>177</v>
      </c>
    </row>
    <row r="112" spans="1:4" x14ac:dyDescent="0.2">
      <c r="A112" s="64">
        <v>144</v>
      </c>
      <c r="B112" s="64" t="s">
        <v>269</v>
      </c>
      <c r="C112" s="64" t="s">
        <v>179</v>
      </c>
      <c r="D112" s="65" t="s">
        <v>177</v>
      </c>
    </row>
    <row r="113" spans="1:4" x14ac:dyDescent="0.2">
      <c r="A113" s="64">
        <v>147</v>
      </c>
      <c r="B113" s="64" t="s">
        <v>270</v>
      </c>
      <c r="C113" s="64" t="s">
        <v>179</v>
      </c>
      <c r="D113" s="65" t="s">
        <v>177</v>
      </c>
    </row>
    <row r="114" spans="1:4" hidden="1" x14ac:dyDescent="0.2">
      <c r="A114" s="64">
        <v>162</v>
      </c>
      <c r="B114" s="64" t="s">
        <v>271</v>
      </c>
      <c r="C114" s="64" t="s">
        <v>179</v>
      </c>
      <c r="D114" s="68" t="s">
        <v>177</v>
      </c>
    </row>
    <row r="115" spans="1:4" hidden="1" x14ac:dyDescent="0.2">
      <c r="A115" s="64">
        <v>165</v>
      </c>
      <c r="B115" s="64" t="s">
        <v>272</v>
      </c>
      <c r="C115" s="64" t="s">
        <v>192</v>
      </c>
      <c r="D115" s="67"/>
    </row>
    <row r="116" spans="1:4" hidden="1" x14ac:dyDescent="0.2">
      <c r="A116" s="64">
        <v>166</v>
      </c>
      <c r="B116" s="64" t="s">
        <v>273</v>
      </c>
      <c r="C116" s="64" t="s">
        <v>243</v>
      </c>
      <c r="D116" s="68" t="s">
        <v>177</v>
      </c>
    </row>
    <row r="117" spans="1:4" hidden="1" x14ac:dyDescent="0.2">
      <c r="A117" s="64">
        <v>171</v>
      </c>
      <c r="B117" s="64" t="s">
        <v>274</v>
      </c>
      <c r="C117" s="64" t="s">
        <v>179</v>
      </c>
      <c r="D117" s="67" t="s">
        <v>177</v>
      </c>
    </row>
    <row r="118" spans="1:4" hidden="1" x14ac:dyDescent="0.2">
      <c r="A118" s="64">
        <v>172</v>
      </c>
      <c r="B118" s="64" t="s">
        <v>275</v>
      </c>
      <c r="C118" s="64"/>
      <c r="D118" s="67"/>
    </row>
    <row r="119" spans="1:4" x14ac:dyDescent="0.2">
      <c r="A119" s="64">
        <v>177</v>
      </c>
      <c r="B119" s="64" t="s">
        <v>276</v>
      </c>
      <c r="C119" s="64" t="s">
        <v>277</v>
      </c>
      <c r="D119" s="65" t="s">
        <v>177</v>
      </c>
    </row>
    <row r="120" spans="1:4" x14ac:dyDescent="0.2">
      <c r="A120" s="64">
        <v>178</v>
      </c>
      <c r="B120" s="64" t="s">
        <v>137</v>
      </c>
      <c r="C120" s="64" t="s">
        <v>179</v>
      </c>
      <c r="D120" s="65" t="s">
        <v>177</v>
      </c>
    </row>
    <row r="121" spans="1:4" hidden="1" x14ac:dyDescent="0.2">
      <c r="A121" s="66">
        <v>191</v>
      </c>
      <c r="B121" s="66" t="s">
        <v>278</v>
      </c>
      <c r="C121" s="66" t="s">
        <v>179</v>
      </c>
      <c r="D121" s="67"/>
    </row>
    <row r="122" spans="1:4" x14ac:dyDescent="0.2">
      <c r="A122" s="66">
        <v>195</v>
      </c>
      <c r="B122" s="66" t="s">
        <v>118</v>
      </c>
      <c r="C122" s="66" t="s">
        <v>179</v>
      </c>
      <c r="D122" s="65" t="s">
        <v>177</v>
      </c>
    </row>
    <row r="123" spans="1:4" hidden="1" x14ac:dyDescent="0.2">
      <c r="A123" s="66">
        <v>202</v>
      </c>
      <c r="B123" s="66" t="s">
        <v>279</v>
      </c>
      <c r="C123" s="66"/>
      <c r="D123" s="68" t="s">
        <v>177</v>
      </c>
    </row>
    <row r="124" spans="1:4" hidden="1" x14ac:dyDescent="0.2">
      <c r="A124" s="64">
        <v>205</v>
      </c>
      <c r="B124" s="64" t="s">
        <v>280</v>
      </c>
      <c r="C124" s="64" t="s">
        <v>281</v>
      </c>
      <c r="D124" s="67"/>
    </row>
    <row r="125" spans="1:4" hidden="1" x14ac:dyDescent="0.2">
      <c r="A125" s="66">
        <v>206</v>
      </c>
      <c r="B125" s="66" t="s">
        <v>282</v>
      </c>
      <c r="C125" s="66" t="s">
        <v>281</v>
      </c>
      <c r="D125" s="67"/>
    </row>
    <row r="126" spans="1:4" hidden="1" x14ac:dyDescent="0.2">
      <c r="A126" s="66">
        <v>208</v>
      </c>
      <c r="B126" s="66" t="s">
        <v>283</v>
      </c>
      <c r="C126" s="66" t="s">
        <v>281</v>
      </c>
      <c r="D126" s="67"/>
    </row>
    <row r="127" spans="1:4" x14ac:dyDescent="0.2">
      <c r="A127" s="66">
        <v>211</v>
      </c>
      <c r="B127" s="66" t="s">
        <v>43</v>
      </c>
      <c r="C127" s="66" t="s">
        <v>190</v>
      </c>
      <c r="D127" s="65" t="s">
        <v>177</v>
      </c>
    </row>
    <row r="128" spans="1:4" hidden="1" x14ac:dyDescent="0.2">
      <c r="A128" s="66">
        <v>212</v>
      </c>
      <c r="B128" s="66" t="s">
        <v>284</v>
      </c>
      <c r="C128" s="66" t="s">
        <v>181</v>
      </c>
      <c r="D128" s="67"/>
    </row>
    <row r="129" spans="1:4" x14ac:dyDescent="0.2">
      <c r="A129" s="66">
        <v>222</v>
      </c>
      <c r="B129" s="66" t="s">
        <v>285</v>
      </c>
      <c r="C129" s="66" t="s">
        <v>179</v>
      </c>
      <c r="D129" s="65" t="s">
        <v>177</v>
      </c>
    </row>
    <row r="130" spans="1:4" x14ac:dyDescent="0.2">
      <c r="A130" s="66">
        <v>251</v>
      </c>
      <c r="B130" s="66" t="s">
        <v>128</v>
      </c>
      <c r="C130" s="66" t="s">
        <v>251</v>
      </c>
      <c r="D130" s="65" t="s">
        <v>177</v>
      </c>
    </row>
    <row r="131" spans="1:4" hidden="1" x14ac:dyDescent="0.2">
      <c r="A131" s="66">
        <v>331</v>
      </c>
      <c r="B131" s="66" t="s">
        <v>286</v>
      </c>
      <c r="C131" s="66" t="s">
        <v>287</v>
      </c>
      <c r="D131" s="67"/>
    </row>
    <row r="132" spans="1:4" x14ac:dyDescent="0.2">
      <c r="A132" s="66">
        <v>332</v>
      </c>
      <c r="B132" s="66" t="s">
        <v>288</v>
      </c>
      <c r="C132" s="89" t="s">
        <v>179</v>
      </c>
      <c r="D132" s="65" t="s">
        <v>177</v>
      </c>
    </row>
    <row r="133" spans="1:4" x14ac:dyDescent="0.2">
      <c r="A133" s="64">
        <v>333</v>
      </c>
      <c r="B133" s="64" t="s">
        <v>143</v>
      </c>
      <c r="C133" s="64" t="s">
        <v>250</v>
      </c>
      <c r="D133" s="65" t="s">
        <v>177</v>
      </c>
    </row>
    <row r="134" spans="1:4" hidden="1" x14ac:dyDescent="0.2">
      <c r="A134" s="64">
        <v>404</v>
      </c>
      <c r="B134" s="64" t="s">
        <v>289</v>
      </c>
      <c r="C134" s="64" t="s">
        <v>179</v>
      </c>
      <c r="D134" s="68" t="s">
        <v>177</v>
      </c>
    </row>
    <row r="135" spans="1:4" hidden="1" x14ac:dyDescent="0.2">
      <c r="A135" s="64">
        <v>480</v>
      </c>
      <c r="B135" s="64" t="s">
        <v>290</v>
      </c>
      <c r="C135" s="64" t="s">
        <v>291</v>
      </c>
      <c r="D135" s="68" t="s">
        <v>177</v>
      </c>
    </row>
    <row r="136" spans="1:4" hidden="1" x14ac:dyDescent="0.2">
      <c r="A136" s="64">
        <v>534</v>
      </c>
      <c r="B136" s="64" t="s">
        <v>292</v>
      </c>
      <c r="C136" s="64" t="s">
        <v>179</v>
      </c>
      <c r="D136" s="67" t="s">
        <v>177</v>
      </c>
    </row>
    <row r="137" spans="1:4" hidden="1" x14ac:dyDescent="0.2">
      <c r="A137" s="64">
        <v>612</v>
      </c>
      <c r="B137" s="64" t="s">
        <v>293</v>
      </c>
      <c r="C137" s="64" t="s">
        <v>179</v>
      </c>
      <c r="D137" s="68" t="s">
        <v>177</v>
      </c>
    </row>
    <row r="138" spans="1:4" hidden="1" x14ac:dyDescent="0.2">
      <c r="A138" s="64">
        <v>711</v>
      </c>
      <c r="B138" s="64" t="s">
        <v>294</v>
      </c>
      <c r="C138" s="66" t="s">
        <v>179</v>
      </c>
      <c r="D138" s="67"/>
    </row>
    <row r="139" spans="1:4" x14ac:dyDescent="0.2">
      <c r="A139" s="64">
        <v>744</v>
      </c>
      <c r="B139" s="64" t="s">
        <v>39</v>
      </c>
      <c r="C139" s="66" t="s">
        <v>295</v>
      </c>
      <c r="D139" s="65" t="s">
        <v>177</v>
      </c>
    </row>
    <row r="140" spans="1:4" hidden="1" x14ac:dyDescent="0.2">
      <c r="A140" s="64">
        <v>771</v>
      </c>
      <c r="B140" s="64" t="s">
        <v>296</v>
      </c>
      <c r="C140" s="66" t="s">
        <v>179</v>
      </c>
      <c r="D140" s="69" t="s">
        <v>177</v>
      </c>
    </row>
    <row r="141" spans="1:4" x14ac:dyDescent="0.2">
      <c r="A141" s="64">
        <v>777</v>
      </c>
      <c r="B141" s="64" t="s">
        <v>160</v>
      </c>
      <c r="C141" s="64" t="s">
        <v>179</v>
      </c>
      <c r="D141" s="65" t="s">
        <v>177</v>
      </c>
    </row>
    <row r="142" spans="1:4" x14ac:dyDescent="0.2">
      <c r="A142" s="64">
        <v>781</v>
      </c>
      <c r="B142" s="64" t="s">
        <v>51</v>
      </c>
      <c r="C142" s="64" t="s">
        <v>181</v>
      </c>
      <c r="D142" s="65" t="s">
        <v>177</v>
      </c>
    </row>
    <row r="143" spans="1:4" x14ac:dyDescent="0.2">
      <c r="A143" s="64">
        <v>784</v>
      </c>
      <c r="B143" s="64" t="s">
        <v>297</v>
      </c>
      <c r="C143" s="64" t="s">
        <v>295</v>
      </c>
      <c r="D143" s="65" t="s">
        <v>177</v>
      </c>
    </row>
    <row r="144" spans="1:4" x14ac:dyDescent="0.2">
      <c r="A144" s="64">
        <v>786</v>
      </c>
      <c r="B144" s="64" t="s">
        <v>298</v>
      </c>
      <c r="C144" s="64" t="s">
        <v>295</v>
      </c>
      <c r="D144" s="65" t="s">
        <v>177</v>
      </c>
    </row>
    <row r="145" spans="1:4" x14ac:dyDescent="0.2">
      <c r="A145" s="64">
        <v>787</v>
      </c>
      <c r="B145" s="64" t="s">
        <v>299</v>
      </c>
      <c r="C145" s="64" t="s">
        <v>295</v>
      </c>
      <c r="D145" s="65" t="s">
        <v>177</v>
      </c>
    </row>
    <row r="146" spans="1:4" x14ac:dyDescent="0.2">
      <c r="A146" s="64">
        <v>788</v>
      </c>
      <c r="B146" s="64" t="s">
        <v>300</v>
      </c>
      <c r="C146" s="64" t="s">
        <v>295</v>
      </c>
      <c r="D146" s="71" t="s">
        <v>177</v>
      </c>
    </row>
    <row r="147" spans="1:4" x14ac:dyDescent="0.2">
      <c r="A147" s="64">
        <v>814</v>
      </c>
      <c r="B147" s="64" t="s">
        <v>156</v>
      </c>
      <c r="C147" s="64" t="s">
        <v>301</v>
      </c>
      <c r="D147" s="90" t="s">
        <v>177</v>
      </c>
    </row>
    <row r="148" spans="1:4" x14ac:dyDescent="0.2">
      <c r="A148" s="64">
        <v>888</v>
      </c>
      <c r="B148" s="64" t="s">
        <v>302</v>
      </c>
      <c r="C148" s="64" t="s">
        <v>179</v>
      </c>
      <c r="D148" s="65" t="s">
        <v>177</v>
      </c>
    </row>
    <row r="149" spans="1:4" hidden="1" x14ac:dyDescent="0.2">
      <c r="A149" s="64">
        <v>911</v>
      </c>
      <c r="B149" s="64" t="s">
        <v>29</v>
      </c>
      <c r="C149" s="64"/>
      <c r="D149" s="69"/>
    </row>
    <row r="150" spans="1:4" hidden="1" x14ac:dyDescent="0.2">
      <c r="A150" s="66">
        <v>1006</v>
      </c>
      <c r="B150" s="66" t="s">
        <v>303</v>
      </c>
      <c r="C150" s="66" t="s">
        <v>179</v>
      </c>
      <c r="D150" s="67"/>
    </row>
    <row r="151" spans="1:4" x14ac:dyDescent="0.2">
      <c r="A151" s="66">
        <v>1111</v>
      </c>
      <c r="B151" s="66" t="s">
        <v>304</v>
      </c>
      <c r="C151" s="64" t="s">
        <v>250</v>
      </c>
      <c r="D151" s="65" t="s">
        <v>177</v>
      </c>
    </row>
    <row r="152" spans="1:4" x14ac:dyDescent="0.2">
      <c r="A152" s="66">
        <v>1116</v>
      </c>
      <c r="B152" s="66" t="s">
        <v>305</v>
      </c>
      <c r="C152" s="64" t="s">
        <v>251</v>
      </c>
      <c r="D152" s="65" t="s">
        <v>177</v>
      </c>
    </row>
    <row r="153" spans="1:4" x14ac:dyDescent="0.2">
      <c r="A153" s="66">
        <v>1117</v>
      </c>
      <c r="B153" s="66" t="s">
        <v>306</v>
      </c>
      <c r="C153" s="64"/>
      <c r="D153" s="65" t="s">
        <v>177</v>
      </c>
    </row>
    <row r="154" spans="1:4" hidden="1" x14ac:dyDescent="0.2">
      <c r="A154" s="66">
        <v>1534</v>
      </c>
      <c r="B154" s="66" t="s">
        <v>307</v>
      </c>
      <c r="C154" s="64" t="s">
        <v>179</v>
      </c>
      <c r="D154" s="67" t="s">
        <v>177</v>
      </c>
    </row>
    <row r="155" spans="1:4" hidden="1" x14ac:dyDescent="0.2">
      <c r="A155" s="66">
        <v>2403</v>
      </c>
      <c r="B155" s="66" t="s">
        <v>146</v>
      </c>
      <c r="C155" s="64" t="s">
        <v>179</v>
      </c>
      <c r="D155" s="68" t="s">
        <v>177</v>
      </c>
    </row>
    <row r="156" spans="1:4" hidden="1" x14ac:dyDescent="0.2">
      <c r="A156" s="66">
        <v>2222</v>
      </c>
      <c r="B156" s="66" t="s">
        <v>308</v>
      </c>
      <c r="C156" s="64"/>
      <c r="D156" s="68" t="s">
        <v>177</v>
      </c>
    </row>
    <row r="157" spans="1:4" hidden="1" x14ac:dyDescent="0.2">
      <c r="A157" s="64"/>
      <c r="B157" s="64" t="s">
        <v>309</v>
      </c>
      <c r="C157" s="64" t="s">
        <v>179</v>
      </c>
      <c r="D157" s="66"/>
    </row>
    <row r="158" spans="1:4" x14ac:dyDescent="0.2">
      <c r="A158" s="64"/>
      <c r="B158" s="64" t="s">
        <v>310</v>
      </c>
      <c r="C158" s="64" t="s">
        <v>179</v>
      </c>
      <c r="D158" s="72" t="s">
        <v>177</v>
      </c>
    </row>
    <row r="159" spans="1:4" x14ac:dyDescent="0.2">
      <c r="A159" s="64"/>
      <c r="B159" s="64" t="s">
        <v>24</v>
      </c>
      <c r="C159" s="64" t="s">
        <v>218</v>
      </c>
      <c r="D159" s="72" t="s">
        <v>177</v>
      </c>
    </row>
    <row r="160" spans="1:4" hidden="1" x14ac:dyDescent="0.2">
      <c r="A160" s="64"/>
      <c r="B160" s="64" t="s">
        <v>311</v>
      </c>
      <c r="C160" s="64" t="s">
        <v>218</v>
      </c>
      <c r="D160" s="91" t="s">
        <v>177</v>
      </c>
    </row>
    <row r="161" spans="1:4" hidden="1" x14ac:dyDescent="0.2">
      <c r="A161" s="64"/>
      <c r="B161" s="64" t="s">
        <v>312</v>
      </c>
      <c r="C161" s="64"/>
      <c r="D161" s="91" t="s">
        <v>177</v>
      </c>
    </row>
    <row r="162" spans="1:4" hidden="1" x14ac:dyDescent="0.2">
      <c r="A162" s="64"/>
      <c r="B162" s="64" t="s">
        <v>313</v>
      </c>
      <c r="C162" s="64"/>
      <c r="D162" s="91" t="s">
        <v>177</v>
      </c>
    </row>
    <row r="163" spans="1:4" x14ac:dyDescent="0.2">
      <c r="A163" s="64"/>
      <c r="B163" s="64" t="s">
        <v>147</v>
      </c>
      <c r="C163" s="64"/>
      <c r="D163" s="72" t="s">
        <v>177</v>
      </c>
    </row>
  </sheetData>
  <autoFilter ref="A1:D163" xr:uid="{00000000-0009-0000-0000-000014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AA61"/>
  <sheetViews>
    <sheetView workbookViewId="0">
      <selection activeCell="Z6" sqref="Z6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23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/>
      <c r="C1" s="1">
        <v>2020</v>
      </c>
      <c r="D1" t="s">
        <v>2</v>
      </c>
      <c r="E1" s="2" t="s">
        <v>76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5" t="s">
        <v>339</v>
      </c>
      <c r="B4" s="138"/>
      <c r="C4" s="136"/>
      <c r="D4" s="137"/>
      <c r="E4" s="137"/>
      <c r="F4" s="81">
        <v>202110</v>
      </c>
      <c r="G4" s="82">
        <v>201607</v>
      </c>
      <c r="H4" s="82">
        <v>202007</v>
      </c>
      <c r="I4" s="82">
        <v>201620</v>
      </c>
      <c r="J4" s="82">
        <v>201807</v>
      </c>
      <c r="K4" s="83"/>
      <c r="L4" s="80"/>
      <c r="M4" s="39"/>
      <c r="N4" s="39"/>
      <c r="O4" s="39"/>
      <c r="P4" s="38" t="s">
        <v>10</v>
      </c>
      <c r="Q4" s="38" t="s">
        <v>9</v>
      </c>
      <c r="R4" s="38" t="s">
        <v>87</v>
      </c>
      <c r="S4" s="38" t="s">
        <v>13</v>
      </c>
      <c r="T4" s="38" t="s">
        <v>11</v>
      </c>
      <c r="U4" s="38"/>
      <c r="V4" s="38"/>
      <c r="W4" s="38"/>
      <c r="X4" s="38"/>
      <c r="Y4" s="40"/>
      <c r="Z4" s="41"/>
    </row>
    <row r="5" spans="1:26" x14ac:dyDescent="0.2">
      <c r="A5" s="43"/>
      <c r="B5" s="105"/>
      <c r="C5" s="86"/>
      <c r="D5" s="44"/>
      <c r="E5" s="45"/>
      <c r="F5" s="46">
        <v>19</v>
      </c>
      <c r="G5" s="47">
        <v>19</v>
      </c>
      <c r="H5" s="47">
        <v>23</v>
      </c>
      <c r="I5" s="48">
        <v>18</v>
      </c>
      <c r="J5" s="48">
        <v>20</v>
      </c>
      <c r="K5" s="47"/>
      <c r="L5" s="47"/>
      <c r="M5" s="47"/>
      <c r="N5" s="47"/>
      <c r="O5" s="49"/>
      <c r="P5" s="32">
        <v>202110</v>
      </c>
      <c r="Q5" s="50">
        <v>201607</v>
      </c>
      <c r="R5" s="50">
        <v>202007</v>
      </c>
      <c r="S5" s="50">
        <v>201620</v>
      </c>
      <c r="T5" s="50">
        <v>201807</v>
      </c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06">
        <v>1</v>
      </c>
      <c r="C7" s="95" t="s">
        <v>78</v>
      </c>
      <c r="D7" s="100" t="s">
        <v>25</v>
      </c>
      <c r="E7" s="102" t="s">
        <v>26</v>
      </c>
      <c r="F7" s="33">
        <v>1</v>
      </c>
      <c r="G7" s="34">
        <v>1</v>
      </c>
      <c r="H7" s="34"/>
      <c r="I7" s="34">
        <v>1</v>
      </c>
      <c r="J7" s="34">
        <v>2</v>
      </c>
      <c r="K7" s="34"/>
      <c r="L7" s="34"/>
      <c r="M7" s="34"/>
      <c r="N7" s="34"/>
      <c r="O7" s="35"/>
      <c r="P7" s="33">
        <f>IF((F7&gt;0),ROUND((101+1000*(LOG10($F$5)-LOG10(F7)))*$A$2,0),0)</f>
        <v>9658</v>
      </c>
      <c r="Q7" s="34">
        <f>IF((G7&gt;0),ROUND((101+1000*(LOG10($G$5)-LOG10(G7)))*$A$2,0),0)</f>
        <v>9658</v>
      </c>
      <c r="R7" s="34">
        <f>IF((H7&gt;0),ROUND((101+1000*(LOG10($H$5)-LOG10(H7)))*$A$2,0),0)</f>
        <v>0</v>
      </c>
      <c r="S7" s="34">
        <f>IF((I7&gt;0),ROUND((101+1000*(LOG10($I$5)-LOG10(I7)))*$A$2,0),0)</f>
        <v>9494</v>
      </c>
      <c r="T7" s="34">
        <f>IF((J7&gt;0),ROUND((101+1000*(LOG10($J$5)-LOG10(J7)))*$A$2,0),0)</f>
        <v>7707</v>
      </c>
      <c r="U7" s="59">
        <f>IF((K7&gt;0),ROUND((101+1000*(LOG10($K$5)-LOG10(K7)))*$A$2,0),0)</f>
        <v>0</v>
      </c>
      <c r="V7" s="36">
        <f>IF((L7&gt;0),ROUND((101+1000*(LOG10($L$5)-LOG10(L7)))*$A$2,0),0)</f>
        <v>0</v>
      </c>
      <c r="W7" s="36">
        <f>IF((M7&gt;0),ROUND((101+1000*(LOG10($M$5)-LOG10(M7)))*$A$2,0),0)</f>
        <v>0</v>
      </c>
      <c r="X7" s="34">
        <f>IF((N7&gt;0),ROUND((101+1000*(LOG10($N$5)-LOG10(N7)))*$A$2,0),0)</f>
        <v>0</v>
      </c>
      <c r="Y7" s="34">
        <f>IF((O7&gt;0),ROUND((101+1000*(LOG10($O$5)-LOG10(O7)))*$A$2,0),0)</f>
        <v>0</v>
      </c>
      <c r="Z7" s="37">
        <f>SUM(LARGE(P7:Y7,1),LARGE(P7:Y7,2),LARGE(P7:Y7,3),LARGE(P7:Y7,4))</f>
        <v>36517</v>
      </c>
    </row>
    <row r="8" spans="1:26" x14ac:dyDescent="0.2">
      <c r="A8" s="30">
        <v>2</v>
      </c>
      <c r="B8" s="107">
        <v>1</v>
      </c>
      <c r="C8" s="96" t="s">
        <v>79</v>
      </c>
      <c r="D8" s="22" t="s">
        <v>45</v>
      </c>
      <c r="E8" s="23" t="s">
        <v>46</v>
      </c>
      <c r="F8" s="24">
        <v>3</v>
      </c>
      <c r="G8" s="25">
        <v>2</v>
      </c>
      <c r="H8" s="25">
        <v>4</v>
      </c>
      <c r="I8" s="25">
        <v>2</v>
      </c>
      <c r="J8" s="25">
        <v>1</v>
      </c>
      <c r="K8" s="25"/>
      <c r="L8" s="25"/>
      <c r="M8" s="25"/>
      <c r="N8" s="25"/>
      <c r="O8" s="31"/>
      <c r="P8" s="24">
        <f>IF((F8&gt;0),ROUND((101+1000*(LOG10($F$5)-LOG10(F8)))*$A$2,0),0)</f>
        <v>6318</v>
      </c>
      <c r="Q8" s="25">
        <f>IF((G8&gt;0),ROUND((101+1000*(LOG10($G$5)-LOG10(G8)))*$A$2,0),0)</f>
        <v>7551</v>
      </c>
      <c r="R8" s="25">
        <f>IF((H8&gt;0),ROUND((101+1000*(LOG10($H$5)-LOG10(H8)))*$A$2,0),0)</f>
        <v>6025</v>
      </c>
      <c r="S8" s="25">
        <f>IF((I8&gt;0),ROUND((101+1000*(LOG10($I$5)-LOG10(I8)))*$A$2,0),0)</f>
        <v>7387</v>
      </c>
      <c r="T8" s="25">
        <f>IF((J8&gt;0),ROUND((101+1000*(LOG10($J$5)-LOG10(J8)))*$A$2,0),0)</f>
        <v>9814</v>
      </c>
      <c r="U8" s="60">
        <f>IF((K8&gt;0),ROUND((101+1000*(LOG10($K$5)-LOG10(K8)))*$A$2,0),0)</f>
        <v>0</v>
      </c>
      <c r="V8" s="58">
        <f>IF((L8&gt;0),ROUND((101+1000*(LOG10($L$5)-LOG10(L8)))*$A$2,0),0)</f>
        <v>0</v>
      </c>
      <c r="W8" s="21">
        <f>IF((M8&gt;0),ROUND((101+1000*(LOG10($M$5)-LOG10(M8)))*$A$2,0),0)</f>
        <v>0</v>
      </c>
      <c r="X8" s="20">
        <f>IF((N8&gt;0),ROUND((101+1000*(LOG10($N$5)-LOG10(N8)))*$A$2,0),0)</f>
        <v>0</v>
      </c>
      <c r="Y8" s="20">
        <f>IF((O8&gt;0),ROUND((101+1000*(LOG10($O$5)-LOG10(O8)))*$A$2,0),0)</f>
        <v>0</v>
      </c>
      <c r="Z8" s="37">
        <f>SUM(LARGE(P8:Y8,1),LARGE(P8:Y8,2),LARGE(P8:Y8,3),LARGE(P8:Y8,4))</f>
        <v>31070</v>
      </c>
    </row>
    <row r="9" spans="1:26" x14ac:dyDescent="0.2">
      <c r="A9" s="29">
        <v>3</v>
      </c>
      <c r="B9" s="108">
        <v>1</v>
      </c>
      <c r="C9" s="97" t="s">
        <v>83</v>
      </c>
      <c r="D9" s="26" t="s">
        <v>28</v>
      </c>
      <c r="E9" s="23" t="s">
        <v>29</v>
      </c>
      <c r="F9" s="24">
        <v>2</v>
      </c>
      <c r="G9" s="25">
        <v>3</v>
      </c>
      <c r="H9" s="25">
        <v>2</v>
      </c>
      <c r="I9" s="25">
        <v>3</v>
      </c>
      <c r="J9" s="25">
        <v>3</v>
      </c>
      <c r="K9" s="25"/>
      <c r="L9" s="25"/>
      <c r="M9" s="25"/>
      <c r="N9" s="25"/>
      <c r="O9" s="31"/>
      <c r="P9" s="24">
        <f>IF((F9&gt;0),ROUND((101+1000*(LOG10($F$5)-LOG10(F9)))*$A$2,0),0)</f>
        <v>7551</v>
      </c>
      <c r="Q9" s="25">
        <f>IF((G9&gt;0),ROUND((101+1000*(LOG10($G$5)-LOG10(G9)))*$A$2,0),0)</f>
        <v>6318</v>
      </c>
      <c r="R9" s="25">
        <f>IF((H9&gt;0),ROUND((101+1000*(LOG10($H$5)-LOG10(H9)))*$A$2,0),0)</f>
        <v>8132</v>
      </c>
      <c r="S9" s="25">
        <f>IF((I9&gt;0),ROUND((101+1000*(LOG10($I$5)-LOG10(I9)))*$A$2,0),0)</f>
        <v>6154</v>
      </c>
      <c r="T9" s="25">
        <f>IF((J9&gt;0),ROUND((101+1000*(LOG10($J$5)-LOG10(J9)))*$A$2,0),0)</f>
        <v>6474</v>
      </c>
      <c r="U9" s="60">
        <f>IF((K9&gt;0),ROUND((101+1000*(LOG10($K$5)-LOG10(K9)))*$A$2,0),0)</f>
        <v>0</v>
      </c>
      <c r="V9" s="58">
        <f>IF((L9&gt;0),ROUND((101+1000*(LOG10($L$5)-LOG10(L9)))*$A$2,0),0)</f>
        <v>0</v>
      </c>
      <c r="W9" s="21">
        <f>IF((M9&gt;0),ROUND((101+1000*(LOG10($M$5)-LOG10(M9)))*$A$2,0),0)</f>
        <v>0</v>
      </c>
      <c r="X9" s="20">
        <f>IF((N9&gt;0),ROUND((101+1000*(LOG10($N$5)-LOG10(N9)))*$A$2,0),0)</f>
        <v>0</v>
      </c>
      <c r="Y9" s="20">
        <f>IF((O9&gt;0),ROUND((101+1000*(LOG10($O$5)-LOG10(O9)))*$A$2,0),0)</f>
        <v>0</v>
      </c>
      <c r="Z9" s="37">
        <f>SUM(LARGE(P9:Y9,1),LARGE(P9:Y9,2),LARGE(P9:Y9,3),LARGE(P9:Y9,4))</f>
        <v>28475</v>
      </c>
    </row>
    <row r="10" spans="1:26" x14ac:dyDescent="0.2">
      <c r="A10" s="30">
        <v>4</v>
      </c>
      <c r="B10" s="107">
        <v>2</v>
      </c>
      <c r="C10" s="96" t="s">
        <v>78</v>
      </c>
      <c r="D10" s="22" t="s">
        <v>33</v>
      </c>
      <c r="E10" s="23" t="s">
        <v>34</v>
      </c>
      <c r="F10" s="24">
        <v>5</v>
      </c>
      <c r="G10" s="25"/>
      <c r="H10" s="25">
        <v>1</v>
      </c>
      <c r="I10" s="25">
        <v>5</v>
      </c>
      <c r="J10" s="25">
        <v>5</v>
      </c>
      <c r="K10" s="25"/>
      <c r="L10" s="25"/>
      <c r="M10" s="25"/>
      <c r="N10" s="25"/>
      <c r="O10" s="31"/>
      <c r="P10" s="24">
        <f>IF((F10&gt;0),ROUND((101+1000*(LOG10($F$5)-LOG10(F10)))*$A$2,0),0)</f>
        <v>4765</v>
      </c>
      <c r="Q10" s="25">
        <f>IF((G10&gt;0),ROUND((101+1000*(LOG10($G$5)-LOG10(G10)))*$A$2,0),0)</f>
        <v>0</v>
      </c>
      <c r="R10" s="25">
        <f>IF((H10&gt;0),ROUND((101+1000*(LOG10($H$5)-LOG10(H10)))*$A$2,0),0)</f>
        <v>10239</v>
      </c>
      <c r="S10" s="25">
        <f>IF((I10&gt;0),ROUND((101+1000*(LOG10($I$5)-LOG10(I10)))*$A$2,0),0)</f>
        <v>4601</v>
      </c>
      <c r="T10" s="25">
        <f>IF((J10&gt;0),ROUND((101+1000*(LOG10($J$5)-LOG10(J10)))*$A$2,0),0)</f>
        <v>4921</v>
      </c>
      <c r="U10" s="60">
        <f>IF((K10&gt;0),ROUND((101+1000*(LOG10($K$5)-LOG10(K10)))*$A$2,0),0)</f>
        <v>0</v>
      </c>
      <c r="V10" s="58">
        <f>IF((L10&gt;0),ROUND((101+1000*(LOG10($L$5)-LOG10(L10)))*$A$2,0),0)</f>
        <v>0</v>
      </c>
      <c r="W10" s="21">
        <f>IF((M10&gt;0),ROUND((101+1000*(LOG10($M$5)-LOG10(M10)))*$A$2,0),0)</f>
        <v>0</v>
      </c>
      <c r="X10" s="20">
        <f>IF((N10&gt;0),ROUND((101+1000*(LOG10($N$5)-LOG10(N10)))*$A$2,0),0)</f>
        <v>0</v>
      </c>
      <c r="Y10" s="20">
        <f>IF((O10&gt;0),ROUND((101+1000*(LOG10($O$5)-LOG10(O10)))*$A$2,0),0)</f>
        <v>0</v>
      </c>
      <c r="Z10" s="37">
        <f>SUM(LARGE(P10:Y10,1),LARGE(P10:Y10,2),LARGE(P10:Y10,3),LARGE(P10:Y10,4))</f>
        <v>24526</v>
      </c>
    </row>
    <row r="11" spans="1:26" x14ac:dyDescent="0.2">
      <c r="A11" s="29">
        <v>5</v>
      </c>
      <c r="B11" s="108">
        <v>2</v>
      </c>
      <c r="C11" s="97" t="s">
        <v>83</v>
      </c>
      <c r="D11" s="26" t="s">
        <v>35</v>
      </c>
      <c r="E11" s="23" t="s">
        <v>36</v>
      </c>
      <c r="F11" s="24">
        <v>6</v>
      </c>
      <c r="G11" s="99">
        <v>5</v>
      </c>
      <c r="H11" s="99">
        <v>3</v>
      </c>
      <c r="I11" s="99">
        <v>4</v>
      </c>
      <c r="J11" s="99">
        <v>7</v>
      </c>
      <c r="K11" s="99"/>
      <c r="L11" s="99"/>
      <c r="M11" s="99"/>
      <c r="N11" s="99"/>
      <c r="O11" s="31"/>
      <c r="P11" s="24">
        <f>IF((F11&gt;0),ROUND((101+1000*(LOG10($F$5)-LOG10(F11)))*$A$2,0),0)</f>
        <v>4211</v>
      </c>
      <c r="Q11" s="99">
        <f>IF((G11&gt;0),ROUND((101+1000*(LOG10($G$5)-LOG10(G11)))*$A$2,0),0)</f>
        <v>4765</v>
      </c>
      <c r="R11" s="99">
        <f>IF((H11&gt;0),ROUND((101+1000*(LOG10($H$5)-LOG10(H11)))*$A$2,0),0)</f>
        <v>6899</v>
      </c>
      <c r="S11" s="99">
        <f>IF((I11&gt;0),ROUND((101+1000*(LOG10($I$5)-LOG10(I11)))*$A$2,0),0)</f>
        <v>5279</v>
      </c>
      <c r="T11" s="99">
        <f>IF((J11&gt;0),ROUND((101+1000*(LOG10($J$5)-LOG10(J11)))*$A$2,0),0)</f>
        <v>3899</v>
      </c>
      <c r="U11" s="60">
        <f>IF((K11&gt;0),ROUND((101+1000*(LOG10($K$5)-LOG10(K11)))*$A$2,0),0)</f>
        <v>0</v>
      </c>
      <c r="V11" s="58">
        <f>IF((L11&gt;0),ROUND((101+1000*(LOG10($L$5)-LOG10(L11)))*$A$2,0),0)</f>
        <v>0</v>
      </c>
      <c r="W11" s="21">
        <f>IF((M11&gt;0),ROUND((101+1000*(LOG10($M$5)-LOG10(M11)))*$A$2,0),0)</f>
        <v>0</v>
      </c>
      <c r="X11" s="20">
        <f>IF((N11&gt;0),ROUND((101+1000*(LOG10($N$5)-LOG10(N11)))*$A$2,0),0)</f>
        <v>0</v>
      </c>
      <c r="Y11" s="20">
        <f>IF((O11&gt;0),ROUND((101+1000*(LOG10($O$5)-LOG10(O11)))*$A$2,0),0)</f>
        <v>0</v>
      </c>
      <c r="Z11" s="37">
        <f>SUM(LARGE(P11:Y11,1),LARGE(P11:Y11,2),LARGE(P11:Y11,3),LARGE(P11:Y11,4))</f>
        <v>21154</v>
      </c>
    </row>
    <row r="12" spans="1:26" x14ac:dyDescent="0.2">
      <c r="A12" s="30">
        <v>6</v>
      </c>
      <c r="B12" s="107">
        <v>3</v>
      </c>
      <c r="C12" s="96" t="s">
        <v>83</v>
      </c>
      <c r="D12" s="22" t="s">
        <v>40</v>
      </c>
      <c r="E12" s="23" t="s">
        <v>41</v>
      </c>
      <c r="F12" s="24">
        <v>4</v>
      </c>
      <c r="G12" s="25">
        <v>6</v>
      </c>
      <c r="H12" s="25">
        <v>5</v>
      </c>
      <c r="I12" s="25">
        <v>6</v>
      </c>
      <c r="J12" s="25">
        <v>8</v>
      </c>
      <c r="K12" s="25"/>
      <c r="L12" s="25"/>
      <c r="M12" s="25"/>
      <c r="N12" s="25"/>
      <c r="O12" s="31"/>
      <c r="P12" s="24">
        <f>IF((F12&gt;0),ROUND((101+1000*(LOG10($F$5)-LOG10(F12)))*$A$2,0),0)</f>
        <v>5444</v>
      </c>
      <c r="Q12" s="25">
        <f>IF((G12&gt;0),ROUND((101+1000*(LOG10($G$5)-LOG10(G12)))*$A$2,0),0)</f>
        <v>4211</v>
      </c>
      <c r="R12" s="25">
        <f>IF((H12&gt;0),ROUND((101+1000*(LOG10($H$5)-LOG10(H12)))*$A$2,0),0)</f>
        <v>5346</v>
      </c>
      <c r="S12" s="25">
        <f>IF((I12&gt;0),ROUND((101+1000*(LOG10($I$5)-LOG10(I12)))*$A$2,0),0)</f>
        <v>4047</v>
      </c>
      <c r="T12" s="25">
        <f>IF((J12&gt;0),ROUND((101+1000*(LOG10($J$5)-LOG10(J12)))*$A$2,0),0)</f>
        <v>3493</v>
      </c>
      <c r="U12" s="60">
        <f>IF((K12&gt;0),ROUND((101+1000*(LOG10($K$5)-LOG10(K12)))*$A$2,0),0)</f>
        <v>0</v>
      </c>
      <c r="V12" s="58">
        <f>IF((L12&gt;0),ROUND((101+1000*(LOG10($L$5)-LOG10(L12)))*$A$2,0),0)</f>
        <v>0</v>
      </c>
      <c r="W12" s="21">
        <f>IF((M12&gt;0),ROUND((101+1000*(LOG10($M$5)-LOG10(M12)))*$A$2,0),0)</f>
        <v>0</v>
      </c>
      <c r="X12" s="20">
        <f>IF((N12&gt;0),ROUND((101+1000*(LOG10($N$5)-LOG10(N12)))*$A$2,0),0)</f>
        <v>0</v>
      </c>
      <c r="Y12" s="20">
        <f>IF((O12&gt;0),ROUND((101+1000*(LOG10($O$5)-LOG10(O12)))*$A$2,0),0)</f>
        <v>0</v>
      </c>
      <c r="Z12" s="37">
        <f>SUM(LARGE(P12:Y12,1),LARGE(P12:Y12,2),LARGE(P12:Y12,3),LARGE(P12:Y12,4))</f>
        <v>19048</v>
      </c>
    </row>
    <row r="13" spans="1:26" x14ac:dyDescent="0.2">
      <c r="A13" s="29">
        <v>7</v>
      </c>
      <c r="B13" s="108">
        <v>1</v>
      </c>
      <c r="C13" s="97" t="s">
        <v>82</v>
      </c>
      <c r="D13" s="19" t="s">
        <v>349</v>
      </c>
      <c r="E13" s="31" t="s">
        <v>32</v>
      </c>
      <c r="F13" s="24">
        <v>7</v>
      </c>
      <c r="G13" s="25">
        <v>4</v>
      </c>
      <c r="H13" s="25"/>
      <c r="I13" s="25">
        <v>8</v>
      </c>
      <c r="J13" s="25">
        <v>6</v>
      </c>
      <c r="K13" s="25"/>
      <c r="L13" s="25"/>
      <c r="M13" s="25"/>
      <c r="N13" s="25"/>
      <c r="O13" s="31"/>
      <c r="P13" s="24">
        <f>IF((F13&gt;0),ROUND((101+1000*(LOG10($F$5)-LOG10(F13)))*$A$2,0),0)</f>
        <v>3743</v>
      </c>
      <c r="Q13" s="25">
        <f>IF((G13&gt;0),ROUND((101+1000*(LOG10($G$5)-LOG10(G13)))*$A$2,0),0)</f>
        <v>5444</v>
      </c>
      <c r="R13" s="25">
        <f>IF((H13&gt;0),ROUND((101+1000*(LOG10($H$5)-LOG10(H13)))*$A$2,0),0)</f>
        <v>0</v>
      </c>
      <c r="S13" s="25">
        <f>IF((I13&gt;0),ROUND((101+1000*(LOG10($I$5)-LOG10(I13)))*$A$2,0),0)</f>
        <v>3172</v>
      </c>
      <c r="T13" s="25">
        <f>IF((J13&gt;0),ROUND((101+1000*(LOG10($J$5)-LOG10(J13)))*$A$2,0),0)</f>
        <v>4367</v>
      </c>
      <c r="U13" s="60">
        <f>IF((K13&gt;0),ROUND((101+1000*(LOG10($K$5)-LOG10(K13)))*$A$2,0),0)</f>
        <v>0</v>
      </c>
      <c r="V13" s="58">
        <f>IF((L13&gt;0),ROUND((101+1000*(LOG10($L$5)-LOG10(L13)))*$A$2,0),0)</f>
        <v>0</v>
      </c>
      <c r="W13" s="21">
        <f>IF((M13&gt;0),ROUND((101+1000*(LOG10($M$5)-LOG10(M13)))*$A$2,0),0)</f>
        <v>0</v>
      </c>
      <c r="X13" s="20">
        <f>IF((N13&gt;0),ROUND((101+1000*(LOG10($N$5)-LOG10(N13)))*$A$2,0),0)</f>
        <v>0</v>
      </c>
      <c r="Y13" s="20">
        <f>IF((O13&gt;0),ROUND((101+1000*(LOG10($O$5)-LOG10(O13)))*$A$2,0),0)</f>
        <v>0</v>
      </c>
      <c r="Z13" s="37">
        <f>SUM(LARGE(P13:Y13,1),LARGE(P13:Y13,2),LARGE(P13:Y13,3),LARGE(P13:Y13,4))</f>
        <v>16726</v>
      </c>
    </row>
    <row r="14" spans="1:26" x14ac:dyDescent="0.2">
      <c r="A14" s="30">
        <v>8</v>
      </c>
      <c r="B14" s="107">
        <v>2</v>
      </c>
      <c r="C14" s="96" t="s">
        <v>79</v>
      </c>
      <c r="D14" s="22" t="s">
        <v>38</v>
      </c>
      <c r="E14" s="23" t="s">
        <v>39</v>
      </c>
      <c r="F14" s="24">
        <v>9</v>
      </c>
      <c r="G14" s="25">
        <v>8</v>
      </c>
      <c r="H14" s="25">
        <v>6</v>
      </c>
      <c r="I14" s="25">
        <v>9</v>
      </c>
      <c r="J14" s="25">
        <v>4</v>
      </c>
      <c r="K14" s="25"/>
      <c r="L14" s="25"/>
      <c r="M14" s="25"/>
      <c r="N14" s="25"/>
      <c r="O14" s="31"/>
      <c r="P14" s="24">
        <f>IF((F14&gt;0),ROUND((101+1000*(LOG10($F$5)-LOG10(F14)))*$A$2,0),0)</f>
        <v>2979</v>
      </c>
      <c r="Q14" s="25">
        <f>IF((G14&gt;0),ROUND((101+1000*(LOG10($G$5)-LOG10(G14)))*$A$2,0),0)</f>
        <v>3337</v>
      </c>
      <c r="R14" s="25">
        <f>IF((H14&gt;0),ROUND((101+1000*(LOG10($H$5)-LOG10(H14)))*$A$2,0),0)</f>
        <v>4792</v>
      </c>
      <c r="S14" s="25">
        <f>IF((I14&gt;0),ROUND((101+1000*(LOG10($I$5)-LOG10(I14)))*$A$2,0),0)</f>
        <v>2814</v>
      </c>
      <c r="T14" s="25">
        <f>IF((J14&gt;0),ROUND((101+1000*(LOG10($J$5)-LOG10(J14)))*$A$2,0),0)</f>
        <v>5600</v>
      </c>
      <c r="U14" s="60">
        <f>IF((K14&gt;0),ROUND((101+1000*(LOG10($K$5)-LOG10(K14)))*$A$2,0),0)</f>
        <v>0</v>
      </c>
      <c r="V14" s="58">
        <f>IF((L14&gt;0),ROUND((101+1000*(LOG10($L$5)-LOG10(L14)))*$A$2,0),0)</f>
        <v>0</v>
      </c>
      <c r="W14" s="21">
        <f>IF((M14&gt;0),ROUND((101+1000*(LOG10($M$5)-LOG10(M14)))*$A$2,0),0)</f>
        <v>0</v>
      </c>
      <c r="X14" s="20">
        <f>IF((N14&gt;0),ROUND((101+1000*(LOG10($N$5)-LOG10(N14)))*$A$2,0),0)</f>
        <v>0</v>
      </c>
      <c r="Y14" s="20">
        <f>IF((O14&gt;0),ROUND((101+1000*(LOG10($O$5)-LOG10(O14)))*$A$2,0),0)</f>
        <v>0</v>
      </c>
      <c r="Z14" s="37">
        <f>SUM(LARGE(P14:Y14,1),LARGE(P14:Y14,2),LARGE(P14:Y14,3),LARGE(P14:Y14,4))</f>
        <v>16708</v>
      </c>
    </row>
    <row r="15" spans="1:26" x14ac:dyDescent="0.2">
      <c r="A15" s="29">
        <v>9</v>
      </c>
      <c r="B15" s="108">
        <v>3</v>
      </c>
      <c r="C15" s="97" t="s">
        <v>78</v>
      </c>
      <c r="D15" s="26" t="s">
        <v>351</v>
      </c>
      <c r="E15" s="23" t="s">
        <v>65</v>
      </c>
      <c r="F15" s="24">
        <v>8</v>
      </c>
      <c r="G15" s="25">
        <v>13</v>
      </c>
      <c r="H15" s="25">
        <v>10</v>
      </c>
      <c r="I15" s="25">
        <v>7</v>
      </c>
      <c r="J15" s="25"/>
      <c r="K15" s="25"/>
      <c r="L15" s="25"/>
      <c r="M15" s="25"/>
      <c r="N15" s="25"/>
      <c r="O15" s="31"/>
      <c r="P15" s="24">
        <f>IF((F15&gt;0),ROUND((101+1000*(LOG10($F$5)-LOG10(F15)))*$A$2,0),0)</f>
        <v>3337</v>
      </c>
      <c r="Q15" s="25">
        <f>IF((G15&gt;0),ROUND((101+1000*(LOG10($G$5)-LOG10(G15)))*$A$2,0),0)</f>
        <v>1861</v>
      </c>
      <c r="R15" s="25">
        <f>IF((H15&gt;0),ROUND((101+1000*(LOG10($H$5)-LOG10(H15)))*$A$2,0),0)</f>
        <v>3239</v>
      </c>
      <c r="S15" s="25">
        <f>IF((I15&gt;0),ROUND((101+1000*(LOG10($I$5)-LOG10(I15)))*$A$2,0),0)</f>
        <v>3578</v>
      </c>
      <c r="T15" s="25">
        <f>IF((J15&gt;0),ROUND((101+1000*(LOG10($J$5)-LOG10(J15)))*$A$2,0),0)</f>
        <v>0</v>
      </c>
      <c r="U15" s="60">
        <f>IF((K15&gt;0),ROUND((101+1000*(LOG10($K$5)-LOG10(K15)))*$A$2,0),0)</f>
        <v>0</v>
      </c>
      <c r="V15" s="58">
        <f>IF((L15&gt;0),ROUND((101+1000*(LOG10($L$5)-LOG10(L15)))*$A$2,0),0)</f>
        <v>0</v>
      </c>
      <c r="W15" s="21">
        <f>IF((M15&gt;0),ROUND((101+1000*(LOG10($M$5)-LOG10(M15)))*$A$2,0),0)</f>
        <v>0</v>
      </c>
      <c r="X15" s="20">
        <f>IF((N15&gt;0),ROUND((101+1000*(LOG10($N$5)-LOG10(N15)))*$A$2,0),0)</f>
        <v>0</v>
      </c>
      <c r="Y15" s="20">
        <f>IF((O15&gt;0),ROUND((101+1000*(LOG10($O$5)-LOG10(O15)))*$A$2,0),0)</f>
        <v>0</v>
      </c>
      <c r="Z15" s="37">
        <f>SUM(LARGE(P15:Y15,1),LARGE(P15:Y15,2),LARGE(P15:Y15,3),LARGE(P15:Y15,4))</f>
        <v>12015</v>
      </c>
    </row>
    <row r="16" spans="1:26" x14ac:dyDescent="0.2">
      <c r="A16" s="30">
        <v>10</v>
      </c>
      <c r="B16" s="107">
        <v>4</v>
      </c>
      <c r="C16" s="96" t="s">
        <v>83</v>
      </c>
      <c r="D16" s="22" t="s">
        <v>37</v>
      </c>
      <c r="E16" s="23" t="s">
        <v>113</v>
      </c>
      <c r="F16" s="24"/>
      <c r="G16" s="99">
        <v>7</v>
      </c>
      <c r="H16" s="99">
        <v>7</v>
      </c>
      <c r="I16" s="99"/>
      <c r="J16" s="99">
        <v>9</v>
      </c>
      <c r="K16" s="99"/>
      <c r="L16" s="99"/>
      <c r="M16" s="99"/>
      <c r="N16" s="99"/>
      <c r="O16" s="31"/>
      <c r="P16" s="24">
        <f>IF((F16&gt;0),ROUND((101+1000*(LOG10($F$5)-LOG10(F16)))*$A$2,0),0)</f>
        <v>0</v>
      </c>
      <c r="Q16" s="99">
        <f>IF((G16&gt;0),ROUND((101+1000*(LOG10($G$5)-LOG10(G16)))*$A$2,0),0)</f>
        <v>3743</v>
      </c>
      <c r="R16" s="99">
        <f>IF((H16&gt;0),ROUND((101+1000*(LOG10($H$5)-LOG10(H16)))*$A$2,0),0)</f>
        <v>4323</v>
      </c>
      <c r="S16" s="99">
        <f>IF((I16&gt;0),ROUND((101+1000*(LOG10($I$5)-LOG10(I16)))*$A$2,0),0)</f>
        <v>0</v>
      </c>
      <c r="T16" s="99">
        <f>IF((J16&gt;0),ROUND((101+1000*(LOG10($J$5)-LOG10(J16)))*$A$2,0),0)</f>
        <v>3135</v>
      </c>
      <c r="U16" s="60">
        <f>IF((K16&gt;0),ROUND((101+1000*(LOG10($K$5)-LOG10(K16)))*$A$2,0),0)</f>
        <v>0</v>
      </c>
      <c r="V16" s="58">
        <f>IF((L16&gt;0),ROUND((101+1000*(LOG10($L$5)-LOG10(L16)))*$A$2,0),0)</f>
        <v>0</v>
      </c>
      <c r="W16" s="21">
        <f>IF((M16&gt;0),ROUND((101+1000*(LOG10($M$5)-LOG10(M16)))*$A$2,0),0)</f>
        <v>0</v>
      </c>
      <c r="X16" s="20">
        <f>IF((N16&gt;0),ROUND((101+1000*(LOG10($N$5)-LOG10(N16)))*$A$2,0),0)</f>
        <v>0</v>
      </c>
      <c r="Y16" s="20">
        <f>IF((O16&gt;0),ROUND((101+1000*(LOG10($O$5)-LOG10(O16)))*$A$2,0),0)</f>
        <v>0</v>
      </c>
      <c r="Z16" s="37">
        <f>SUM(LARGE(P16:Y16,1),LARGE(P16:Y16,2),LARGE(P16:Y16,3),LARGE(P16:Y16,4))</f>
        <v>11201</v>
      </c>
    </row>
    <row r="17" spans="1:27" x14ac:dyDescent="0.2">
      <c r="A17" s="29">
        <v>11</v>
      </c>
      <c r="B17" s="108">
        <v>2</v>
      </c>
      <c r="C17" s="97" t="s">
        <v>82</v>
      </c>
      <c r="D17" s="26" t="s">
        <v>63</v>
      </c>
      <c r="E17" s="23" t="s">
        <v>64</v>
      </c>
      <c r="F17" s="24">
        <v>10</v>
      </c>
      <c r="G17" s="99">
        <v>15</v>
      </c>
      <c r="H17" s="99">
        <v>9</v>
      </c>
      <c r="I17" s="99">
        <v>11</v>
      </c>
      <c r="J17" s="99"/>
      <c r="K17" s="99"/>
      <c r="L17" s="99"/>
      <c r="M17" s="99"/>
      <c r="N17" s="99"/>
      <c r="O17" s="31"/>
      <c r="P17" s="24">
        <f>IF((F17&gt;0),ROUND((101+1000*(LOG10($F$5)-LOG10(F17)))*$A$2,0),0)</f>
        <v>2658</v>
      </c>
      <c r="Q17" s="99">
        <f>IF((G17&gt;0),ROUND((101+1000*(LOG10($G$5)-LOG10(G17)))*$A$2,0),0)</f>
        <v>1426</v>
      </c>
      <c r="R17" s="99">
        <f>IF((H17&gt;0),ROUND((101+1000*(LOG10($H$5)-LOG10(H17)))*$A$2,0),0)</f>
        <v>3559</v>
      </c>
      <c r="S17" s="99">
        <f>IF((I17&gt;0),ROUND((101+1000*(LOG10($I$5)-LOG10(I17)))*$A$2,0),0)</f>
        <v>2204</v>
      </c>
      <c r="T17" s="99">
        <f>IF((J17&gt;0),ROUND((101+1000*(LOG10($J$5)-LOG10(J17)))*$A$2,0),0)</f>
        <v>0</v>
      </c>
      <c r="U17" s="60">
        <f>IF((K17&gt;0),ROUND((101+1000*(LOG10($K$5)-LOG10(K17)))*$A$2,0),0)</f>
        <v>0</v>
      </c>
      <c r="V17" s="58">
        <f>IF((L17&gt;0),ROUND((101+1000*(LOG10($L$5)-LOG10(L17)))*$A$2,0),0)</f>
        <v>0</v>
      </c>
      <c r="W17" s="21">
        <f>IF((M17&gt;0),ROUND((101+1000*(LOG10($M$5)-LOG10(M17)))*$A$2,0),0)</f>
        <v>0</v>
      </c>
      <c r="X17" s="20">
        <f>IF((N17&gt;0),ROUND((101+1000*(LOG10($N$5)-LOG10(N17)))*$A$2,0),0)</f>
        <v>0</v>
      </c>
      <c r="Y17" s="20">
        <f>IF((O17&gt;0),ROUND((101+1000*(LOG10($O$5)-LOG10(O17)))*$A$2,0),0)</f>
        <v>0</v>
      </c>
      <c r="Z17" s="37">
        <f>SUM(LARGE(P17:Y17,1),LARGE(P17:Y17,2),LARGE(P17:Y17,3),LARGE(P17:Y17,4))</f>
        <v>9847</v>
      </c>
    </row>
    <row r="18" spans="1:27" x14ac:dyDescent="0.2">
      <c r="A18" s="30">
        <v>12</v>
      </c>
      <c r="B18" s="107">
        <v>5</v>
      </c>
      <c r="C18" s="96" t="s">
        <v>83</v>
      </c>
      <c r="D18" s="22" t="s">
        <v>72</v>
      </c>
      <c r="E18" s="23" t="s">
        <v>73</v>
      </c>
      <c r="F18" s="24">
        <v>13</v>
      </c>
      <c r="G18" s="25">
        <v>9</v>
      </c>
      <c r="H18" s="25">
        <v>8</v>
      </c>
      <c r="I18" s="25">
        <v>16</v>
      </c>
      <c r="J18" s="25"/>
      <c r="K18" s="25"/>
      <c r="L18" s="25"/>
      <c r="M18" s="25"/>
      <c r="N18" s="25"/>
      <c r="O18" s="31"/>
      <c r="P18" s="24">
        <f>IF((F18&gt;0),ROUND((101+1000*(LOG10($F$5)-LOG10(F18)))*$A$2,0),0)</f>
        <v>1861</v>
      </c>
      <c r="Q18" s="25">
        <f>IF((G18&gt;0),ROUND((101+1000*(LOG10($G$5)-LOG10(G18)))*$A$2,0),0)</f>
        <v>2979</v>
      </c>
      <c r="R18" s="25">
        <f>IF((H18&gt;0),ROUND((101+1000*(LOG10($H$5)-LOG10(H18)))*$A$2,0),0)</f>
        <v>3917</v>
      </c>
      <c r="S18" s="25">
        <f>IF((I18&gt;0),ROUND((101+1000*(LOG10($I$5)-LOG10(I18)))*$A$2,0),0)</f>
        <v>1065</v>
      </c>
      <c r="T18" s="25">
        <f>IF((J18&gt;0),ROUND((101+1000*(LOG10($J$5)-LOG10(J18)))*$A$2,0),0)</f>
        <v>0</v>
      </c>
      <c r="U18" s="60">
        <f>IF((K18&gt;0),ROUND((101+1000*(LOG10($K$5)-LOG10(K18)))*$A$2,0),0)</f>
        <v>0</v>
      </c>
      <c r="V18" s="58">
        <f>IF((L18&gt;0),ROUND((101+1000*(LOG10($L$5)-LOG10(L18)))*$A$2,0),0)</f>
        <v>0</v>
      </c>
      <c r="W18" s="21">
        <f>IF((M18&gt;0),ROUND((101+1000*(LOG10($M$5)-LOG10(M18)))*$A$2,0),0)</f>
        <v>0</v>
      </c>
      <c r="X18" s="20">
        <f>IF((N18&gt;0),ROUND((101+1000*(LOG10($N$5)-LOG10(N18)))*$A$2,0),0)</f>
        <v>0</v>
      </c>
      <c r="Y18" s="20">
        <f>IF((O18&gt;0),ROUND((101+1000*(LOG10($O$5)-LOG10(O18)))*$A$2,0),0)</f>
        <v>0</v>
      </c>
      <c r="Z18" s="37">
        <f>SUM(LARGE(P18:Y18,1),LARGE(P18:Y18,2),LARGE(P18:Y18,3),LARGE(P18:Y18,4))</f>
        <v>9822</v>
      </c>
    </row>
    <row r="19" spans="1:27" x14ac:dyDescent="0.2">
      <c r="A19" s="29">
        <v>13</v>
      </c>
      <c r="B19" s="108">
        <v>6</v>
      </c>
      <c r="C19" s="97" t="s">
        <v>83</v>
      </c>
      <c r="D19" s="26" t="s">
        <v>53</v>
      </c>
      <c r="E19" s="23" t="s">
        <v>54</v>
      </c>
      <c r="F19" s="24">
        <v>11</v>
      </c>
      <c r="G19" s="25">
        <v>16</v>
      </c>
      <c r="H19" s="25">
        <v>14</v>
      </c>
      <c r="I19" s="25">
        <v>12</v>
      </c>
      <c r="J19" s="25">
        <v>10</v>
      </c>
      <c r="K19" s="25"/>
      <c r="L19" s="25"/>
      <c r="M19" s="25"/>
      <c r="N19" s="25"/>
      <c r="O19" s="31"/>
      <c r="P19" s="24">
        <f>IF((F19&gt;0),ROUND((101+1000*(LOG10($F$5)-LOG10(F19)))*$A$2,0),0)</f>
        <v>2369</v>
      </c>
      <c r="Q19" s="25">
        <f>IF((G19&gt;0),ROUND((101+1000*(LOG10($G$5)-LOG10(G19)))*$A$2,0),0)</f>
        <v>1229</v>
      </c>
      <c r="R19" s="25">
        <f>IF((H19&gt;0),ROUND((101+1000*(LOG10($H$5)-LOG10(H19)))*$A$2,0),0)</f>
        <v>2216</v>
      </c>
      <c r="S19" s="25">
        <f>IF((I19&gt;0),ROUND((101+1000*(LOG10($I$5)-LOG10(I19)))*$A$2,0),0)</f>
        <v>1940</v>
      </c>
      <c r="T19" s="25">
        <f>IF((J19&gt;0),ROUND((101+1000*(LOG10($J$5)-LOG10(J19)))*$A$2,0),0)</f>
        <v>2814</v>
      </c>
      <c r="U19" s="60">
        <f>IF((K19&gt;0),ROUND((101+1000*(LOG10($K$5)-LOG10(K19)))*$A$2,0),0)</f>
        <v>0</v>
      </c>
      <c r="V19" s="58">
        <f>IF((L19&gt;0),ROUND((101+1000*(LOG10($L$5)-LOG10(L19)))*$A$2,0),0)</f>
        <v>0</v>
      </c>
      <c r="W19" s="21">
        <f>IF((M19&gt;0),ROUND((101+1000*(LOG10($M$5)-LOG10(M19)))*$A$2,0),0)</f>
        <v>0</v>
      </c>
      <c r="X19" s="20">
        <f>IF((N19&gt;0),ROUND((101+1000*(LOG10($N$5)-LOG10(N19)))*$A$2,0),0)</f>
        <v>0</v>
      </c>
      <c r="Y19" s="20">
        <f>IF((O19&gt;0),ROUND((101+1000*(LOG10($O$5)-LOG10(O19)))*$A$2,0),0)</f>
        <v>0</v>
      </c>
      <c r="Z19" s="37">
        <f>SUM(LARGE(P19:Y19,1),LARGE(P19:Y19,2),LARGE(P19:Y19,3),LARGE(P19:Y19,4))</f>
        <v>9339</v>
      </c>
    </row>
    <row r="20" spans="1:27" x14ac:dyDescent="0.2">
      <c r="A20" s="30">
        <v>14</v>
      </c>
      <c r="B20" s="107">
        <v>4</v>
      </c>
      <c r="C20" s="96" t="s">
        <v>78</v>
      </c>
      <c r="D20" s="27" t="s">
        <v>42</v>
      </c>
      <c r="E20" s="31" t="s">
        <v>43</v>
      </c>
      <c r="F20" s="24">
        <v>14</v>
      </c>
      <c r="G20" s="99"/>
      <c r="H20" s="99">
        <v>11</v>
      </c>
      <c r="I20" s="99">
        <v>10</v>
      </c>
      <c r="J20" s="99">
        <v>12</v>
      </c>
      <c r="K20" s="99"/>
      <c r="L20" s="99"/>
      <c r="M20" s="99"/>
      <c r="N20" s="99"/>
      <c r="O20" s="31"/>
      <c r="P20" s="24">
        <f>IF((F20&gt;0),ROUND((101+1000*(LOG10($F$5)-LOG10(F20)))*$A$2,0),0)</f>
        <v>1635</v>
      </c>
      <c r="Q20" s="99">
        <f>IF((G20&gt;0),ROUND((101+1000*(LOG10($G$5)-LOG10(G20)))*$A$2,0),0)</f>
        <v>0</v>
      </c>
      <c r="R20" s="99">
        <f>IF((H20&gt;0),ROUND((101+1000*(LOG10($H$5)-LOG10(H20)))*$A$2,0),0)</f>
        <v>2949</v>
      </c>
      <c r="S20" s="99">
        <f>IF((I20&gt;0),ROUND((101+1000*(LOG10($I$5)-LOG10(I20)))*$A$2,0),0)</f>
        <v>2494</v>
      </c>
      <c r="T20" s="99">
        <f>IF((J20&gt;0),ROUND((101+1000*(LOG10($J$5)-LOG10(J20)))*$A$2,0),0)</f>
        <v>2260</v>
      </c>
      <c r="U20" s="60">
        <f>IF((K20&gt;0),ROUND((101+1000*(LOG10($K$5)-LOG10(K20)))*$A$2,0),0)</f>
        <v>0</v>
      </c>
      <c r="V20" s="58">
        <f>IF((L20&gt;0),ROUND((101+1000*(LOG10($L$5)-LOG10(L20)))*$A$2,0),0)</f>
        <v>0</v>
      </c>
      <c r="W20" s="21">
        <f>IF((M20&gt;0),ROUND((101+1000*(LOG10($M$5)-LOG10(M20)))*$A$2,0),0)</f>
        <v>0</v>
      </c>
      <c r="X20" s="20">
        <f>IF((N20&gt;0),ROUND((101+1000*(LOG10($N$5)-LOG10(N20)))*$A$2,0),0)</f>
        <v>0</v>
      </c>
      <c r="Y20" s="20">
        <f>IF((O20&gt;0),ROUND((101+1000*(LOG10($O$5)-LOG10(O20)))*$A$2,0),0)</f>
        <v>0</v>
      </c>
      <c r="Z20" s="37">
        <f>SUM(LARGE(P20:Y20,1),LARGE(P20:Y20,2),LARGE(P20:Y20,3),LARGE(P20:Y20,4))</f>
        <v>9338</v>
      </c>
    </row>
    <row r="21" spans="1:27" x14ac:dyDescent="0.2">
      <c r="A21" s="29">
        <v>15</v>
      </c>
      <c r="B21" s="108">
        <v>3</v>
      </c>
      <c r="C21" s="97" t="s">
        <v>79</v>
      </c>
      <c r="D21" s="26" t="s">
        <v>55</v>
      </c>
      <c r="E21" s="23" t="s">
        <v>56</v>
      </c>
      <c r="F21" s="24">
        <v>15</v>
      </c>
      <c r="G21" s="25">
        <v>10</v>
      </c>
      <c r="H21" s="25">
        <v>17</v>
      </c>
      <c r="I21" s="25">
        <v>13</v>
      </c>
      <c r="J21" s="25">
        <v>11</v>
      </c>
      <c r="K21" s="25"/>
      <c r="L21" s="25"/>
      <c r="M21" s="25"/>
      <c r="N21" s="25"/>
      <c r="O21" s="31"/>
      <c r="P21" s="24">
        <f>IF((F21&gt;0),ROUND((101+1000*(LOG10($F$5)-LOG10(F21)))*$A$2,0),0)</f>
        <v>1426</v>
      </c>
      <c r="Q21" s="25">
        <f>IF((G21&gt;0),ROUND((101+1000*(LOG10($G$5)-LOG10(G21)))*$A$2,0),0)</f>
        <v>2658</v>
      </c>
      <c r="R21" s="25">
        <f>IF((H21&gt;0),ROUND((101+1000*(LOG10($H$5)-LOG10(H21)))*$A$2,0),0)</f>
        <v>1626</v>
      </c>
      <c r="S21" s="25">
        <f>IF((I21&gt;0),ROUND((101+1000*(LOG10($I$5)-LOG10(I21)))*$A$2,0),0)</f>
        <v>1696</v>
      </c>
      <c r="T21" s="25">
        <f>IF((J21&gt;0),ROUND((101+1000*(LOG10($J$5)-LOG10(J21)))*$A$2,0),0)</f>
        <v>2524</v>
      </c>
      <c r="U21" s="60">
        <f>IF((K21&gt;0),ROUND((101+1000*(LOG10($K$5)-LOG10(K21)))*$A$2,0),0)</f>
        <v>0</v>
      </c>
      <c r="V21" s="58">
        <f>IF((L21&gt;0),ROUND((101+1000*(LOG10($L$5)-LOG10(L21)))*$A$2,0),0)</f>
        <v>0</v>
      </c>
      <c r="W21" s="21">
        <f>IF((M21&gt;0),ROUND((101+1000*(LOG10($M$5)-LOG10(M21)))*$A$2,0),0)</f>
        <v>0</v>
      </c>
      <c r="X21" s="20">
        <f>IF((N21&gt;0),ROUND((101+1000*(LOG10($N$5)-LOG10(N21)))*$A$2,0),0)</f>
        <v>0</v>
      </c>
      <c r="Y21" s="20">
        <f>IF((O21&gt;0),ROUND((101+1000*(LOG10($O$5)-LOG10(O21)))*$A$2,0),0)</f>
        <v>0</v>
      </c>
      <c r="Z21" s="37">
        <f>SUM(LARGE(P21:Y21,1),LARGE(P21:Y21,2),LARGE(P21:Y21,3),LARGE(P21:Y21,4))</f>
        <v>8504</v>
      </c>
    </row>
    <row r="22" spans="1:27" x14ac:dyDescent="0.2">
      <c r="A22" s="30">
        <v>16</v>
      </c>
      <c r="B22" s="107">
        <v>5</v>
      </c>
      <c r="C22" s="96" t="s">
        <v>78</v>
      </c>
      <c r="D22" s="22" t="s">
        <v>331</v>
      </c>
      <c r="E22" s="23" t="s">
        <v>332</v>
      </c>
      <c r="F22" s="24"/>
      <c r="G22" s="25">
        <v>11</v>
      </c>
      <c r="H22" s="25">
        <v>13</v>
      </c>
      <c r="I22" s="25"/>
      <c r="J22" s="25">
        <v>13</v>
      </c>
      <c r="K22" s="25"/>
      <c r="L22" s="25"/>
      <c r="M22" s="25"/>
      <c r="N22" s="25"/>
      <c r="O22" s="31"/>
      <c r="P22" s="24">
        <f>IF((F22&gt;0),ROUND((101+1000*(LOG10($F$5)-LOG10(F22)))*$A$2,0),0)</f>
        <v>0</v>
      </c>
      <c r="Q22" s="25">
        <f>IF((G22&gt;0),ROUND((101+1000*(LOG10($G$5)-LOG10(G22)))*$A$2,0),0)</f>
        <v>2369</v>
      </c>
      <c r="R22" s="25">
        <f>IF((H22&gt;0),ROUND((101+1000*(LOG10($H$5)-LOG10(H22)))*$A$2,0),0)</f>
        <v>2441</v>
      </c>
      <c r="S22" s="25">
        <f>IF((I22&gt;0),ROUND((101+1000*(LOG10($I$5)-LOG10(I22)))*$A$2,0),0)</f>
        <v>0</v>
      </c>
      <c r="T22" s="25">
        <f>IF((J22&gt;0),ROUND((101+1000*(LOG10($J$5)-LOG10(J22)))*$A$2,0),0)</f>
        <v>2017</v>
      </c>
      <c r="U22" s="60">
        <f>IF((K22&gt;0),ROUND((101+1000*(LOG10($K$5)-LOG10(K22)))*$A$2,0),0)</f>
        <v>0</v>
      </c>
      <c r="V22" s="58">
        <f>IF((L22&gt;0),ROUND((101+1000*(LOG10($L$5)-LOG10(L22)))*$A$2,0),0)</f>
        <v>0</v>
      </c>
      <c r="W22" s="21">
        <f>IF((M22&gt;0),ROUND((101+1000*(LOG10($M$5)-LOG10(M22)))*$A$2,0),0)</f>
        <v>0</v>
      </c>
      <c r="X22" s="20">
        <f>IF((N22&gt;0),ROUND((101+1000*(LOG10($N$5)-LOG10(N22)))*$A$2,0),0)</f>
        <v>0</v>
      </c>
      <c r="Y22" s="20">
        <f>IF((O22&gt;0),ROUND((101+1000*(LOG10($O$5)-LOG10(O22)))*$A$2,0),0)</f>
        <v>0</v>
      </c>
      <c r="Z22" s="37">
        <f>SUM(LARGE(P22:Y22,1),LARGE(P22:Y22,2),LARGE(P22:Y22,3),LARGE(P22:Y22,4))</f>
        <v>6827</v>
      </c>
    </row>
    <row r="23" spans="1:27" x14ac:dyDescent="0.2">
      <c r="A23" s="29">
        <v>17</v>
      </c>
      <c r="B23" s="108">
        <v>4</v>
      </c>
      <c r="C23" s="97" t="s">
        <v>79</v>
      </c>
      <c r="D23" s="26" t="s">
        <v>48</v>
      </c>
      <c r="E23" s="23" t="s">
        <v>49</v>
      </c>
      <c r="F23" s="24">
        <v>16</v>
      </c>
      <c r="G23" s="99">
        <v>17</v>
      </c>
      <c r="H23" s="99">
        <v>16</v>
      </c>
      <c r="I23" s="99">
        <v>14</v>
      </c>
      <c r="J23" s="99">
        <v>14</v>
      </c>
      <c r="K23" s="99"/>
      <c r="L23" s="99"/>
      <c r="M23" s="99"/>
      <c r="N23" s="99"/>
      <c r="O23" s="31"/>
      <c r="P23" s="24">
        <f>IF((F23&gt;0),ROUND((101+1000*(LOG10($F$5)-LOG10(F23)))*$A$2,0),0)</f>
        <v>1229</v>
      </c>
      <c r="Q23" s="99">
        <f>IF((G23&gt;0),ROUND((101+1000*(LOG10($G$5)-LOG10(G23)))*$A$2,0),0)</f>
        <v>1045</v>
      </c>
      <c r="R23" s="99">
        <f>IF((H23&gt;0),ROUND((101+1000*(LOG10($H$5)-LOG10(H23)))*$A$2,0),0)</f>
        <v>1810</v>
      </c>
      <c r="S23" s="99">
        <f>IF((I23&gt;0),ROUND((101+1000*(LOG10($I$5)-LOG10(I23)))*$A$2,0),0)</f>
        <v>1471</v>
      </c>
      <c r="T23" s="99">
        <f>IF((J23&gt;0),ROUND((101+1000*(LOG10($J$5)-LOG10(J23)))*$A$2,0),0)</f>
        <v>1791</v>
      </c>
      <c r="U23" s="60">
        <f>IF((K23&gt;0),ROUND((101+1000*(LOG10($K$5)-LOG10(K23)))*$A$2,0),0)</f>
        <v>0</v>
      </c>
      <c r="V23" s="58">
        <f>IF((L23&gt;0),ROUND((101+1000*(LOG10($L$5)-LOG10(L23)))*$A$2,0),0)</f>
        <v>0</v>
      </c>
      <c r="W23" s="21">
        <f>IF((M23&gt;0),ROUND((101+1000*(LOG10($M$5)-LOG10(M23)))*$A$2,0),0)</f>
        <v>0</v>
      </c>
      <c r="X23" s="20">
        <f>IF((N23&gt;0),ROUND((101+1000*(LOG10($N$5)-LOG10(N23)))*$A$2,0),0)</f>
        <v>0</v>
      </c>
      <c r="Y23" s="20">
        <f>IF((O23&gt;0),ROUND((101+1000*(LOG10($O$5)-LOG10(O23)))*$A$2,0),0)</f>
        <v>0</v>
      </c>
      <c r="Z23" s="37">
        <f>SUM(LARGE(P23:Y23,1),LARGE(P23:Y23,2),LARGE(P23:Y23,3),LARGE(P23:Y23,4))</f>
        <v>6301</v>
      </c>
    </row>
    <row r="24" spans="1:27" x14ac:dyDescent="0.2">
      <c r="A24" s="30">
        <v>18</v>
      </c>
      <c r="B24" s="107">
        <v>3</v>
      </c>
      <c r="C24" s="96" t="s">
        <v>82</v>
      </c>
      <c r="D24" s="27" t="s">
        <v>50</v>
      </c>
      <c r="E24" s="31" t="s">
        <v>51</v>
      </c>
      <c r="F24" s="24">
        <v>17</v>
      </c>
      <c r="G24" s="25"/>
      <c r="H24" s="25">
        <v>18</v>
      </c>
      <c r="I24" s="25">
        <v>15</v>
      </c>
      <c r="J24" s="25">
        <v>15</v>
      </c>
      <c r="K24" s="25"/>
      <c r="L24" s="25"/>
      <c r="M24" s="25"/>
      <c r="N24" s="25"/>
      <c r="O24" s="31"/>
      <c r="P24" s="24">
        <f>IF((F24&gt;0),ROUND((101+1000*(LOG10($F$5)-LOG10(F24)))*$A$2,0),0)</f>
        <v>1045</v>
      </c>
      <c r="Q24" s="25">
        <f>IF((G24&gt;0),ROUND((101+1000*(LOG10($G$5)-LOG10(G24)))*$A$2,0),0)</f>
        <v>0</v>
      </c>
      <c r="R24" s="25">
        <f>IF((H24&gt;0),ROUND((101+1000*(LOG10($H$5)-LOG10(H24)))*$A$2,0),0)</f>
        <v>1452</v>
      </c>
      <c r="S24" s="25">
        <f>IF((I24&gt;0),ROUND((101+1000*(LOG10($I$5)-LOG10(I24)))*$A$2,0),0)</f>
        <v>1261</v>
      </c>
      <c r="T24" s="25">
        <f>IF((J24&gt;0),ROUND((101+1000*(LOG10($J$5)-LOG10(J24)))*$A$2,0),0)</f>
        <v>1582</v>
      </c>
      <c r="U24" s="60">
        <f>IF((K24&gt;0),ROUND((101+1000*(LOG10($K$5)-LOG10(K24)))*$A$2,0),0)</f>
        <v>0</v>
      </c>
      <c r="V24" s="58">
        <f>IF((L24&gt;0),ROUND((101+1000*(LOG10($L$5)-LOG10(L24)))*$A$2,0),0)</f>
        <v>0</v>
      </c>
      <c r="W24" s="21">
        <f>IF((M24&gt;0),ROUND((101+1000*(LOG10($M$5)-LOG10(M24)))*$A$2,0),0)</f>
        <v>0</v>
      </c>
      <c r="X24" s="20">
        <f>IF((N24&gt;0),ROUND((101+1000*(LOG10($N$5)-LOG10(N24)))*$A$2,0),0)</f>
        <v>0</v>
      </c>
      <c r="Y24" s="20">
        <f>IF((O24&gt;0),ROUND((101+1000*(LOG10($O$5)-LOG10(O24)))*$A$2,0),0)</f>
        <v>0</v>
      </c>
      <c r="Z24" s="37">
        <f>SUM(LARGE(P24:Y24,1),LARGE(P24:Y24,2),LARGE(P24:Y24,3),LARGE(P24:Y24,4))</f>
        <v>5340</v>
      </c>
    </row>
    <row r="25" spans="1:27" x14ac:dyDescent="0.2">
      <c r="A25" s="29">
        <v>19</v>
      </c>
      <c r="B25" s="108">
        <v>4</v>
      </c>
      <c r="C25" s="97" t="s">
        <v>82</v>
      </c>
      <c r="D25" s="19" t="s">
        <v>57</v>
      </c>
      <c r="E25" s="31" t="s">
        <v>58</v>
      </c>
      <c r="F25" s="24"/>
      <c r="G25" s="25">
        <v>14</v>
      </c>
      <c r="H25" s="25">
        <v>12</v>
      </c>
      <c r="I25" s="25"/>
      <c r="J25" s="25"/>
      <c r="K25" s="25"/>
      <c r="L25" s="25"/>
      <c r="M25" s="25"/>
      <c r="N25" s="25"/>
      <c r="O25" s="31"/>
      <c r="P25" s="24">
        <f>IF((F25&gt;0),ROUND((101+1000*(LOG10($F$5)-LOG10(F25)))*$A$2,0),0)</f>
        <v>0</v>
      </c>
      <c r="Q25" s="25">
        <f>IF((G25&gt;0),ROUND((101+1000*(LOG10($G$5)-LOG10(G25)))*$A$2,0),0)</f>
        <v>1635</v>
      </c>
      <c r="R25" s="25">
        <f>IF((H25&gt;0),ROUND((101+1000*(LOG10($H$5)-LOG10(H25)))*$A$2,0),0)</f>
        <v>2685</v>
      </c>
      <c r="S25" s="25">
        <f>IF((I25&gt;0),ROUND((101+1000*(LOG10($I$5)-LOG10(I25)))*$A$2,0),0)</f>
        <v>0</v>
      </c>
      <c r="T25" s="25">
        <f>IF((J25&gt;0),ROUND((101+1000*(LOG10($J$5)-LOG10(J25)))*$A$2,0),0)</f>
        <v>0</v>
      </c>
      <c r="U25" s="60">
        <f>IF((K25&gt;0),ROUND((101+1000*(LOG10($K$5)-LOG10(K25)))*$A$2,0),0)</f>
        <v>0</v>
      </c>
      <c r="V25" s="58">
        <f>IF((L25&gt;0),ROUND((101+1000*(LOG10($L$5)-LOG10(L25)))*$A$2,0),0)</f>
        <v>0</v>
      </c>
      <c r="W25" s="21">
        <f>IF((M25&gt;0),ROUND((101+1000*(LOG10($M$5)-LOG10(M25)))*$A$2,0),0)</f>
        <v>0</v>
      </c>
      <c r="X25" s="20">
        <f>IF((N25&gt;0),ROUND((101+1000*(LOG10($N$5)-LOG10(N25)))*$A$2,0),0)</f>
        <v>0</v>
      </c>
      <c r="Y25" s="20">
        <f>IF((O25&gt;0),ROUND((101+1000*(LOG10($O$5)-LOG10(O25)))*$A$2,0),0)</f>
        <v>0</v>
      </c>
      <c r="Z25" s="37">
        <f>SUM(LARGE(P25:Y25,1),LARGE(P25:Y25,2),LARGE(P25:Y25,3),LARGE(P25:Y25,4))</f>
        <v>4320</v>
      </c>
    </row>
    <row r="26" spans="1:27" x14ac:dyDescent="0.2">
      <c r="A26" s="30">
        <v>20</v>
      </c>
      <c r="B26" s="107">
        <v>6</v>
      </c>
      <c r="C26" s="96" t="s">
        <v>78</v>
      </c>
      <c r="D26" s="22" t="s">
        <v>59</v>
      </c>
      <c r="E26" s="23" t="s">
        <v>60</v>
      </c>
      <c r="F26" s="24"/>
      <c r="G26" s="25">
        <v>12</v>
      </c>
      <c r="H26" s="25">
        <v>15</v>
      </c>
      <c r="I26" s="25"/>
      <c r="J26" s="25"/>
      <c r="K26" s="25"/>
      <c r="L26" s="25"/>
      <c r="M26" s="25"/>
      <c r="N26" s="25"/>
      <c r="O26" s="31"/>
      <c r="P26" s="24">
        <f>IF((F26&gt;0),ROUND((101+1000*(LOG10($F$5)-LOG10(F26)))*$A$2,0),0)</f>
        <v>0</v>
      </c>
      <c r="Q26" s="25">
        <f>IF((G26&gt;0),ROUND((101+1000*(LOG10($G$5)-LOG10(G26)))*$A$2,0),0)</f>
        <v>2104</v>
      </c>
      <c r="R26" s="25">
        <f>IF((H26&gt;0),ROUND((101+1000*(LOG10($H$5)-LOG10(H26)))*$A$2,0),0)</f>
        <v>2006</v>
      </c>
      <c r="S26" s="25">
        <f>IF((I26&gt;0),ROUND((101+1000*(LOG10($I$5)-LOG10(I26)))*$A$2,0),0)</f>
        <v>0</v>
      </c>
      <c r="T26" s="25">
        <f>IF((J26&gt;0),ROUND((101+1000*(LOG10($J$5)-LOG10(J26)))*$A$2,0),0)</f>
        <v>0</v>
      </c>
      <c r="U26" s="60">
        <f>IF((K26&gt;0),ROUND((101+1000*(LOG10($K$5)-LOG10(K26)))*$A$2,0),0)</f>
        <v>0</v>
      </c>
      <c r="V26" s="58">
        <f>IF((L26&gt;0),ROUND((101+1000*(LOG10($L$5)-LOG10(L26)))*$A$2,0),0)</f>
        <v>0</v>
      </c>
      <c r="W26" s="21">
        <f>IF((M26&gt;0),ROUND((101+1000*(LOG10($M$5)-LOG10(M26)))*$A$2,0),0)</f>
        <v>0</v>
      </c>
      <c r="X26" s="20">
        <f>IF((N26&gt;0),ROUND((101+1000*(LOG10($N$5)-LOG10(N26)))*$A$2,0),0)</f>
        <v>0</v>
      </c>
      <c r="Y26" s="20">
        <f>IF((O26&gt;0),ROUND((101+1000*(LOG10($O$5)-LOG10(O26)))*$A$2,0),0)</f>
        <v>0</v>
      </c>
      <c r="Z26" s="37">
        <f>SUM(LARGE(P26:Y26,1),LARGE(P26:Y26,2),LARGE(P26:Y26,3),LARGE(P26:Y26,4))</f>
        <v>4110</v>
      </c>
    </row>
    <row r="27" spans="1:27" x14ac:dyDescent="0.2">
      <c r="A27" s="30">
        <v>21</v>
      </c>
      <c r="B27" s="107">
        <v>1</v>
      </c>
      <c r="C27" s="96" t="s">
        <v>81</v>
      </c>
      <c r="D27" s="22" t="s">
        <v>70</v>
      </c>
      <c r="E27" s="23" t="s">
        <v>71</v>
      </c>
      <c r="F27" s="24">
        <v>19</v>
      </c>
      <c r="G27" s="25">
        <v>19</v>
      </c>
      <c r="H27" s="25">
        <v>19</v>
      </c>
      <c r="I27" s="25">
        <v>18</v>
      </c>
      <c r="J27" s="25">
        <v>16</v>
      </c>
      <c r="K27" s="25"/>
      <c r="L27" s="25"/>
      <c r="M27" s="25"/>
      <c r="N27" s="25"/>
      <c r="O27" s="31"/>
      <c r="P27" s="24">
        <f>IF((F27&gt;0),ROUND((101+1000*(LOG10($F$5)-LOG10(F27)))*$A$2,0),0)</f>
        <v>707</v>
      </c>
      <c r="Q27" s="25">
        <f>IF((G27&gt;0),ROUND((101+1000*(LOG10($G$5)-LOG10(G27)))*$A$2,0),0)</f>
        <v>707</v>
      </c>
      <c r="R27" s="25">
        <f>IF((H27&gt;0),ROUND((101+1000*(LOG10($H$5)-LOG10(H27)))*$A$2,0),0)</f>
        <v>1288</v>
      </c>
      <c r="S27" s="25">
        <f>IF((I27&gt;0),ROUND((101+1000*(LOG10($I$5)-LOG10(I27)))*$A$2,0),0)</f>
        <v>707</v>
      </c>
      <c r="T27" s="25">
        <f>IF((J27&gt;0),ROUND((101+1000*(LOG10($J$5)-LOG10(J27)))*$A$2,0),0)</f>
        <v>1385</v>
      </c>
      <c r="U27" s="60">
        <f>IF((K27&gt;0),ROUND((101+1000*(LOG10($K$5)-LOG10(K27)))*$A$2,0),0)</f>
        <v>0</v>
      </c>
      <c r="V27" s="58">
        <f>IF((L27&gt;0),ROUND((101+1000*(LOG10($L$5)-LOG10(L27)))*$A$2,0),0)</f>
        <v>0</v>
      </c>
      <c r="W27" s="21">
        <f>IF((M27&gt;0),ROUND((101+1000*(LOG10($M$5)-LOG10(M27)))*$A$2,0),0)</f>
        <v>0</v>
      </c>
      <c r="X27" s="20">
        <f>IF((N27&gt;0),ROUND((101+1000*(LOG10($N$5)-LOG10(N27)))*$A$2,0),0)</f>
        <v>0</v>
      </c>
      <c r="Y27" s="20">
        <f>IF((O27&gt;0),ROUND((101+1000*(LOG10($O$5)-LOG10(O27)))*$A$2,0),0)</f>
        <v>0</v>
      </c>
      <c r="Z27" s="37">
        <f>SUM(LARGE(P27:Y27,1),LARGE(P27:Y27,2),LARGE(P27:Y27,3),LARGE(P27:Y27,4))</f>
        <v>4087</v>
      </c>
    </row>
    <row r="28" spans="1:27" x14ac:dyDescent="0.2">
      <c r="A28" s="30">
        <v>22</v>
      </c>
      <c r="B28" s="107">
        <v>5</v>
      </c>
      <c r="C28" s="96" t="s">
        <v>82</v>
      </c>
      <c r="D28" s="22" t="s">
        <v>326</v>
      </c>
      <c r="E28" s="23" t="s">
        <v>327</v>
      </c>
      <c r="F28" s="24">
        <v>18</v>
      </c>
      <c r="G28" s="99">
        <v>18</v>
      </c>
      <c r="H28" s="99">
        <v>21</v>
      </c>
      <c r="I28" s="99">
        <v>17</v>
      </c>
      <c r="J28" s="99">
        <v>20</v>
      </c>
      <c r="K28" s="99"/>
      <c r="L28" s="99"/>
      <c r="M28" s="99"/>
      <c r="N28" s="99"/>
      <c r="O28" s="31"/>
      <c r="P28" s="24">
        <f>IF((F28&gt;0),ROUND((101+1000*(LOG10($F$5)-LOG10(F28)))*$A$2,0),0)</f>
        <v>871</v>
      </c>
      <c r="Q28" s="99">
        <f>IF((G28&gt;0),ROUND((101+1000*(LOG10($G$5)-LOG10(G28)))*$A$2,0),0)</f>
        <v>871</v>
      </c>
      <c r="R28" s="99">
        <f>IF((H28&gt;0),ROUND((101+1000*(LOG10($H$5)-LOG10(H28)))*$A$2,0),0)</f>
        <v>984</v>
      </c>
      <c r="S28" s="99">
        <f>IF((I28&gt;0),ROUND((101+1000*(LOG10($I$5)-LOG10(I28)))*$A$2,0),0)</f>
        <v>881</v>
      </c>
      <c r="T28" s="99">
        <f>IF((J28&gt;0),ROUND((101+1000*(LOG10($J$5)-LOG10(J28)))*$A$2,0),0)</f>
        <v>707</v>
      </c>
      <c r="U28" s="60">
        <f>IF((K28&gt;0),ROUND((101+1000*(LOG10($K$5)-LOG10(K28)))*$A$2,0),0)</f>
        <v>0</v>
      </c>
      <c r="V28" s="58">
        <f>IF((L28&gt;0),ROUND((101+1000*(LOG10($L$5)-LOG10(L28)))*$A$2,0),0)</f>
        <v>0</v>
      </c>
      <c r="W28" s="21">
        <f>IF((M28&gt;0),ROUND((101+1000*(LOG10($M$5)-LOG10(M28)))*$A$2,0),0)</f>
        <v>0</v>
      </c>
      <c r="X28" s="20">
        <f>IF((N28&gt;0),ROUND((101+1000*(LOG10($N$5)-LOG10(N28)))*$A$2,0),0)</f>
        <v>0</v>
      </c>
      <c r="Y28" s="20">
        <f>IF((O28&gt;0),ROUND((101+1000*(LOG10($O$5)-LOG10(O28)))*$A$2,0),0)</f>
        <v>0</v>
      </c>
      <c r="Z28" s="37">
        <f>SUM(LARGE(P28:Y28,1),LARGE(P28:Y28,2),LARGE(P28:Y28,3),LARGE(P28:Y28,4))</f>
        <v>3607</v>
      </c>
    </row>
    <row r="29" spans="1:27" x14ac:dyDescent="0.2">
      <c r="A29" s="30">
        <v>23</v>
      </c>
      <c r="B29" s="107">
        <v>7</v>
      </c>
      <c r="C29" s="96" t="s">
        <v>78</v>
      </c>
      <c r="D29" s="22" t="s">
        <v>356</v>
      </c>
      <c r="E29" s="23" t="s">
        <v>332</v>
      </c>
      <c r="F29" s="24">
        <v>12</v>
      </c>
      <c r="G29" s="25"/>
      <c r="H29" s="25"/>
      <c r="I29" s="25"/>
      <c r="J29" s="25"/>
      <c r="K29" s="25"/>
      <c r="L29" s="25"/>
      <c r="M29" s="25"/>
      <c r="N29" s="25"/>
      <c r="O29" s="31"/>
      <c r="P29" s="24">
        <f>IF((F29&gt;0),ROUND((101+1000*(LOG10($F$5)-LOG10(F29)))*$A$2,0),0)</f>
        <v>2104</v>
      </c>
      <c r="Q29" s="25">
        <f>IF((G29&gt;0),ROUND((101+1000*(LOG10($G$5)-LOG10(G29)))*$A$2,0),0)</f>
        <v>0</v>
      </c>
      <c r="R29" s="25">
        <f>IF((H29&gt;0),ROUND((101+1000*(LOG10($H$5)-LOG10(H29)))*$A$2,0),0)</f>
        <v>0</v>
      </c>
      <c r="S29" s="25">
        <f>IF((I29&gt;0),ROUND((101+1000*(LOG10($I$5)-LOG10(I29)))*$A$2,0),0)</f>
        <v>0</v>
      </c>
      <c r="T29" s="25">
        <f>IF((J29&gt;0),ROUND((101+1000*(LOG10($J$5)-LOG10(J29)))*$A$2,0),0)</f>
        <v>0</v>
      </c>
      <c r="U29" s="60">
        <f>IF((K29&gt;0),ROUND((101+1000*(LOG10($K$5)-LOG10(K29)))*$A$2,0),0)</f>
        <v>0</v>
      </c>
      <c r="V29" s="58">
        <f>IF((L29&gt;0),ROUND((101+1000*(LOG10($L$5)-LOG10(L29)))*$A$2,0),0)</f>
        <v>0</v>
      </c>
      <c r="W29" s="21">
        <f>IF((M29&gt;0),ROUND((101+1000*(LOG10($M$5)-LOG10(M29)))*$A$2,0),0)</f>
        <v>0</v>
      </c>
      <c r="X29" s="20">
        <f>IF((N29&gt;0),ROUND((101+1000*(LOG10($N$5)-LOG10(N29)))*$A$2,0),0)</f>
        <v>0</v>
      </c>
      <c r="Y29" s="20">
        <f>IF((O29&gt;0),ROUND((101+1000*(LOG10($O$5)-LOG10(O29)))*$A$2,0),0)</f>
        <v>0</v>
      </c>
      <c r="Z29" s="37">
        <f>SUM(LARGE(P29:Y29,1),LARGE(P29:Y29,2),LARGE(P29:Y29,3),LARGE(P29:Y29,4))</f>
        <v>2104</v>
      </c>
    </row>
    <row r="30" spans="1:27" x14ac:dyDescent="0.2">
      <c r="A30" s="30">
        <v>24</v>
      </c>
      <c r="B30" s="109">
        <v>2</v>
      </c>
      <c r="C30" s="96" t="s">
        <v>81</v>
      </c>
      <c r="D30" s="22" t="s">
        <v>518</v>
      </c>
      <c r="E30" s="23" t="s">
        <v>519</v>
      </c>
      <c r="F30" s="24"/>
      <c r="G30" s="99"/>
      <c r="H30" s="99"/>
      <c r="I30" s="99"/>
      <c r="J30" s="99">
        <v>17</v>
      </c>
      <c r="K30" s="99"/>
      <c r="L30" s="99"/>
      <c r="M30" s="99"/>
      <c r="N30" s="99"/>
      <c r="O30" s="31"/>
      <c r="P30" s="24">
        <f>IF((F30&gt;0),ROUND((101+1000*(LOG10($F$5)-LOG10(F30)))*$A$2,0),0)</f>
        <v>0</v>
      </c>
      <c r="Q30" s="99">
        <f>IF((G30&gt;0),ROUND((101+1000*(LOG10($G$5)-LOG10(G30)))*$A$2,0),0)</f>
        <v>0</v>
      </c>
      <c r="R30" s="99">
        <f>IF((H30&gt;0),ROUND((101+1000*(LOG10($H$5)-LOG10(H30)))*$A$2,0),0)</f>
        <v>0</v>
      </c>
      <c r="S30" s="99">
        <f>IF((I30&gt;0),ROUND((101+1000*(LOG10($I$5)-LOG10(I30)))*$A$2,0),0)</f>
        <v>0</v>
      </c>
      <c r="T30" s="99">
        <f>IF((J30&gt;0),ROUND((101+1000*(LOG10($J$5)-LOG10(J30)))*$A$2,0),0)</f>
        <v>1201</v>
      </c>
      <c r="U30" s="60">
        <f>IF((K30&gt;0),ROUND((101+1000*(LOG10($K$5)-LOG10(K30)))*$A$2,0),0)</f>
        <v>0</v>
      </c>
      <c r="V30" s="58">
        <f>IF((L30&gt;0),ROUND((101+1000*(LOG10($L$5)-LOG10(L30)))*$A$2,0),0)</f>
        <v>0</v>
      </c>
      <c r="W30" s="21">
        <f>IF((M30&gt;0),ROUND((101+1000*(LOG10($M$5)-LOG10(M30)))*$A$2,0),0)</f>
        <v>0</v>
      </c>
      <c r="X30" s="20">
        <f>IF((N30&gt;0),ROUND((101+1000*(LOG10($N$5)-LOG10(N30)))*$A$2,0),0)</f>
        <v>0</v>
      </c>
      <c r="Y30" s="20">
        <f>IF((O30&gt;0),ROUND((101+1000*(LOG10($O$5)-LOG10(O30)))*$A$2,0),0)</f>
        <v>0</v>
      </c>
      <c r="Z30" s="37">
        <f>SUM(LARGE(P30:Y30,1),LARGE(P30:Y30,2),LARGE(P30:Y30,3),LARGE(P30:Y30,4))</f>
        <v>1201</v>
      </c>
    </row>
    <row r="31" spans="1:27" s="8" customFormat="1" x14ac:dyDescent="0.2">
      <c r="A31" s="92">
        <v>25</v>
      </c>
      <c r="B31" s="115">
        <v>3</v>
      </c>
      <c r="C31" s="113" t="s">
        <v>81</v>
      </c>
      <c r="D31" s="22" t="s">
        <v>66</v>
      </c>
      <c r="E31" s="23" t="s">
        <v>67</v>
      </c>
      <c r="F31" s="24"/>
      <c r="G31" s="25"/>
      <c r="H31" s="25">
        <v>20</v>
      </c>
      <c r="I31" s="25"/>
      <c r="J31" s="25"/>
      <c r="K31" s="25"/>
      <c r="L31" s="25"/>
      <c r="M31" s="25"/>
      <c r="N31" s="25"/>
      <c r="O31" s="31"/>
      <c r="P31" s="24">
        <f>IF((F31&gt;0),ROUND((101+1000*(LOG10($F$5)-LOG10(F31)))*$A$2,0),0)</f>
        <v>0</v>
      </c>
      <c r="Q31" s="25">
        <f>IF((G31&gt;0),ROUND((101+1000*(LOG10($G$5)-LOG10(G31)))*$A$2,0),0)</f>
        <v>0</v>
      </c>
      <c r="R31" s="25">
        <f>IF((H31&gt;0),ROUND((101+1000*(LOG10($H$5)-LOG10(H31)))*$A$2,0),0)</f>
        <v>1132</v>
      </c>
      <c r="S31" s="25">
        <f>IF((I31&gt;0),ROUND((101+1000*(LOG10($I$5)-LOG10(I31)))*$A$2,0),0)</f>
        <v>0</v>
      </c>
      <c r="T31" s="25">
        <f>IF((J31&gt;0),ROUND((101+1000*(LOG10($J$5)-LOG10(J31)))*$A$2,0),0)</f>
        <v>0</v>
      </c>
      <c r="U31" s="60">
        <f>IF((K31&gt;0),ROUND((101+1000*(LOG10($K$5)-LOG10(K31)))*$A$2,0),0)</f>
        <v>0</v>
      </c>
      <c r="V31" s="58">
        <f>IF((L31&gt;0),ROUND((101+1000*(LOG10($L$5)-LOG10(L31)))*$A$2,0),0)</f>
        <v>0</v>
      </c>
      <c r="W31" s="21">
        <f>IF((M31&gt;0),ROUND((101+1000*(LOG10($M$5)-LOG10(M31)))*$A$2,0),0)</f>
        <v>0</v>
      </c>
      <c r="X31" s="20">
        <f>IF((N31&gt;0),ROUND((101+1000*(LOG10($N$5)-LOG10(N31)))*$A$2,0),0)</f>
        <v>0</v>
      </c>
      <c r="Y31" s="20">
        <f>IF((O31&gt;0),ROUND((101+1000*(LOG10($O$5)-LOG10(O31)))*$A$2,0),0)</f>
        <v>0</v>
      </c>
      <c r="Z31" s="37">
        <f>SUM(LARGE(P31:Y31,1),LARGE(P31:Y31,2),LARGE(P31:Y31,3),LARGE(P31:Y31,4))</f>
        <v>1132</v>
      </c>
      <c r="AA31"/>
    </row>
    <row r="32" spans="1:27" s="8" customFormat="1" x14ac:dyDescent="0.2">
      <c r="A32" s="92">
        <v>26</v>
      </c>
      <c r="B32" s="115">
        <v>4</v>
      </c>
      <c r="C32" s="114" t="s">
        <v>81</v>
      </c>
      <c r="D32" s="103" t="s">
        <v>514</v>
      </c>
      <c r="E32" s="23" t="s">
        <v>515</v>
      </c>
      <c r="F32" s="24"/>
      <c r="G32" s="99"/>
      <c r="H32" s="99"/>
      <c r="I32" s="99"/>
      <c r="J32" s="99">
        <v>18</v>
      </c>
      <c r="K32" s="99"/>
      <c r="L32" s="99"/>
      <c r="M32" s="99"/>
      <c r="N32" s="99"/>
      <c r="O32" s="31"/>
      <c r="P32" s="24">
        <f>IF((F32&gt;0),ROUND((101+1000*(LOG10($F$5)-LOG10(F32)))*$A$2,0),0)</f>
        <v>0</v>
      </c>
      <c r="Q32" s="99">
        <f>IF((G32&gt;0),ROUND((101+1000*(LOG10($G$5)-LOG10(G32)))*$A$2,0),0)</f>
        <v>0</v>
      </c>
      <c r="R32" s="99">
        <f>IF((H32&gt;0),ROUND((101+1000*(LOG10($H$5)-LOG10(H32)))*$A$2,0),0)</f>
        <v>0</v>
      </c>
      <c r="S32" s="99">
        <f>IF((I32&gt;0),ROUND((101+1000*(LOG10($I$5)-LOG10(I32)))*$A$2,0),0)</f>
        <v>0</v>
      </c>
      <c r="T32" s="99">
        <f>IF((J32&gt;0),ROUND((101+1000*(LOG10($J$5)-LOG10(J32)))*$A$2,0),0)</f>
        <v>1027</v>
      </c>
      <c r="U32" s="60">
        <f>IF((K32&gt;0),ROUND((101+1000*(LOG10($K$5)-LOG10(K32)))*$A$2,0),0)</f>
        <v>0</v>
      </c>
      <c r="V32" s="58">
        <f>IF((L32&gt;0),ROUND((101+1000*(LOG10($L$5)-LOG10(L32)))*$A$2,0),0)</f>
        <v>0</v>
      </c>
      <c r="W32" s="21">
        <f>IF((M32&gt;0),ROUND((101+1000*(LOG10($M$5)-LOG10(M32)))*$A$2,0),0)</f>
        <v>0</v>
      </c>
      <c r="X32" s="20">
        <f>IF((N32&gt;0),ROUND((101+1000*(LOG10($N$5)-LOG10(N32)))*$A$2,0),0)</f>
        <v>0</v>
      </c>
      <c r="Y32" s="20">
        <f>IF((O32&gt;0),ROUND((101+1000*(LOG10($O$5)-LOG10(O32)))*$A$2,0),0)</f>
        <v>0</v>
      </c>
      <c r="Z32" s="37">
        <f>SUM(LARGE(P32:Y32,1),LARGE(P32:Y32,2),LARGE(P32:Y32,3),LARGE(P32:Y32,4))</f>
        <v>1027</v>
      </c>
      <c r="AA32"/>
    </row>
    <row r="33" spans="1:27" s="8" customFormat="1" x14ac:dyDescent="0.2">
      <c r="A33" s="92">
        <v>27</v>
      </c>
      <c r="B33" s="115">
        <v>5</v>
      </c>
      <c r="C33" s="113" t="s">
        <v>81</v>
      </c>
      <c r="D33" s="99" t="s">
        <v>526</v>
      </c>
      <c r="E33" s="27" t="s">
        <v>527</v>
      </c>
      <c r="F33" s="24"/>
      <c r="G33" s="99"/>
      <c r="H33" s="99"/>
      <c r="I33" s="99"/>
      <c r="J33" s="99">
        <v>19</v>
      </c>
      <c r="K33" s="99"/>
      <c r="L33" s="99"/>
      <c r="M33" s="99"/>
      <c r="N33" s="99"/>
      <c r="O33" s="31"/>
      <c r="P33" s="24">
        <f>IF((F33&gt;0),ROUND((101+1000*(LOG10($F$5)-LOG10(F33)))*$A$2,0),0)</f>
        <v>0</v>
      </c>
      <c r="Q33" s="99">
        <f>IF((G33&gt;0),ROUND((101+1000*(LOG10($G$5)-LOG10(G33)))*$A$2,0),0)</f>
        <v>0</v>
      </c>
      <c r="R33" s="99">
        <f>IF((H33&gt;0),ROUND((101+1000*(LOG10($H$5)-LOG10(H33)))*$A$2,0),0)</f>
        <v>0</v>
      </c>
      <c r="S33" s="99">
        <f>IF((I33&gt;0),ROUND((101+1000*(LOG10($I$5)-LOG10(I33)))*$A$2,0),0)</f>
        <v>0</v>
      </c>
      <c r="T33" s="99">
        <f>IF((J33&gt;0),ROUND((101+1000*(LOG10($J$5)-LOG10(J33)))*$A$2,0),0)</f>
        <v>863</v>
      </c>
      <c r="U33" s="60">
        <f>IF((K33&gt;0),ROUND((101+1000*(LOG10($K$5)-LOG10(K33)))*$A$2,0),0)</f>
        <v>0</v>
      </c>
      <c r="V33" s="58">
        <f>IF((L33&gt;0),ROUND((101+1000*(LOG10($L$5)-LOG10(L33)))*$A$2,0),0)</f>
        <v>0</v>
      </c>
      <c r="W33" s="21">
        <f>IF((M33&gt;0),ROUND((101+1000*(LOG10($M$5)-LOG10(M33)))*$A$2,0),0)</f>
        <v>0</v>
      </c>
      <c r="X33" s="20">
        <f>IF((N33&gt;0),ROUND((101+1000*(LOG10($N$5)-LOG10(N33)))*$A$2,0),0)</f>
        <v>0</v>
      </c>
      <c r="Y33" s="20">
        <f>IF((O33&gt;0),ROUND((101+1000*(LOG10($O$5)-LOG10(O33)))*$A$2,0),0)</f>
        <v>0</v>
      </c>
      <c r="Z33" s="37">
        <f>SUM(LARGE(P33:Y33,1),LARGE(P33:Y33,2),LARGE(P33:Y33,3),LARGE(P33:Y33,4))</f>
        <v>863</v>
      </c>
      <c r="AA33"/>
    </row>
    <row r="34" spans="1:27" s="8" customFormat="1" x14ac:dyDescent="0.2">
      <c r="A34" s="93">
        <v>28</v>
      </c>
      <c r="B34" s="115">
        <v>6</v>
      </c>
      <c r="C34" s="113" t="s">
        <v>81</v>
      </c>
      <c r="D34" s="94" t="s">
        <v>74</v>
      </c>
      <c r="E34" s="26" t="s">
        <v>75</v>
      </c>
      <c r="F34" s="84"/>
      <c r="G34" s="20"/>
      <c r="H34" s="20">
        <v>22</v>
      </c>
      <c r="I34" s="20"/>
      <c r="J34" s="20"/>
      <c r="K34" s="20"/>
      <c r="L34" s="20"/>
      <c r="M34" s="20"/>
      <c r="N34" s="20"/>
      <c r="O34" s="42"/>
      <c r="P34" s="84">
        <f>IF((F34&gt;0),ROUND((101+1000*(LOG10($F$5)-LOG10(F34)))*$A$2,0),0)</f>
        <v>0</v>
      </c>
      <c r="Q34" s="20">
        <f>IF((G34&gt;0),ROUND((101+1000*(LOG10($G$5)-LOG10(G34)))*$A$2,0),0)</f>
        <v>0</v>
      </c>
      <c r="R34" s="20">
        <f>IF((H34&gt;0),ROUND((101+1000*(LOG10($H$5)-LOG10(H34)))*$A$2,0),0)</f>
        <v>842</v>
      </c>
      <c r="S34" s="20">
        <f>IF((I34&gt;0),ROUND((101+1000*(LOG10($I$5)-LOG10(I34)))*$A$2,0),0)</f>
        <v>0</v>
      </c>
      <c r="T34" s="20">
        <f>IF((J34&gt;0),ROUND((101+1000*(LOG10($J$5)-LOG10(J34)))*$A$2,0),0)</f>
        <v>0</v>
      </c>
      <c r="U34" s="85">
        <f>IF((K34&gt;0),ROUND((101+1000*(LOG10($K$5)-LOG10(K34)))*$A$2,0),0)</f>
        <v>0</v>
      </c>
      <c r="V34" s="21">
        <f>IF((L34&gt;0),ROUND((101+1000*(LOG10($L$5)-LOG10(L34)))*$A$2,0),0)</f>
        <v>0</v>
      </c>
      <c r="W34" s="21">
        <f>IF((M34&gt;0),ROUND((101+1000*(LOG10($M$5)-LOG10(M34)))*$A$2,0),0)</f>
        <v>0</v>
      </c>
      <c r="X34" s="20">
        <f>IF((N34&gt;0),ROUND((101+1000*(LOG10($N$5)-LOG10(N34)))*$A$2,0),0)</f>
        <v>0</v>
      </c>
      <c r="Y34" s="20">
        <f>IF((O34&gt;0),ROUND((101+1000*(LOG10($O$5)-LOG10(O34)))*$A$2,0),0)</f>
        <v>0</v>
      </c>
      <c r="Z34" s="37">
        <f>SUM(LARGE(P34:Y34,1),LARGE(P34:Y34,2),LARGE(P34:Y34,3),LARGE(P34:Y34,4))</f>
        <v>842</v>
      </c>
      <c r="AA34"/>
    </row>
    <row r="35" spans="1:27" s="8" customFormat="1" x14ac:dyDescent="0.2">
      <c r="A35" s="93">
        <v>29</v>
      </c>
      <c r="B35" s="115">
        <v>5</v>
      </c>
      <c r="C35" s="113" t="s">
        <v>79</v>
      </c>
      <c r="D35" s="94" t="s">
        <v>471</v>
      </c>
      <c r="E35" s="26" t="s">
        <v>472</v>
      </c>
      <c r="F35" s="84"/>
      <c r="G35" s="20"/>
      <c r="H35" s="20">
        <v>23</v>
      </c>
      <c r="I35" s="20"/>
      <c r="J35" s="20"/>
      <c r="K35" s="20"/>
      <c r="L35" s="20"/>
      <c r="M35" s="20"/>
      <c r="N35" s="20"/>
      <c r="O35" s="42"/>
      <c r="P35" s="84">
        <f>IF((F35&gt;0),ROUND((101+1000*(LOG10($F$5)-LOG10(F35)))*$A$2,0),0)</f>
        <v>0</v>
      </c>
      <c r="Q35" s="20">
        <f>IF((G35&gt;0),ROUND((101+1000*(LOG10($G$5)-LOG10(G35)))*$A$2,0),0)</f>
        <v>0</v>
      </c>
      <c r="R35" s="20">
        <f>IF((H35&gt;0),ROUND((101+1000*(LOG10($H$5)-LOG10(H35)))*$A$2,0),0)</f>
        <v>707</v>
      </c>
      <c r="S35" s="20">
        <f>IF((I35&gt;0),ROUND((101+1000*(LOG10($I$5)-LOG10(I35)))*$A$2,0),0)</f>
        <v>0</v>
      </c>
      <c r="T35" s="20">
        <f>IF((J35&gt;0),ROUND((101+1000*(LOG10($J$5)-LOG10(J35)))*$A$2,0),0)</f>
        <v>0</v>
      </c>
      <c r="U35" s="85">
        <f>IF((K35&gt;0),ROUND((101+1000*(LOG10($K$5)-LOG10(K35)))*$A$2,0),0)</f>
        <v>0</v>
      </c>
      <c r="V35" s="21">
        <f>IF((L35&gt;0),ROUND((101+1000*(LOG10($L$5)-LOG10(L35)))*$A$2,0),0)</f>
        <v>0</v>
      </c>
      <c r="W35" s="21">
        <f>IF((M35&gt;0),ROUND((101+1000*(LOG10($M$5)-LOG10(M35)))*$A$2,0),0)</f>
        <v>0</v>
      </c>
      <c r="X35" s="20">
        <f>IF((N35&gt;0),ROUND((101+1000*(LOG10($N$5)-LOG10(N35)))*$A$2,0),0)</f>
        <v>0</v>
      </c>
      <c r="Y35" s="20">
        <f>IF((O35&gt;0),ROUND((101+1000*(LOG10($O$5)-LOG10(O35)))*$A$2,0),0)</f>
        <v>0</v>
      </c>
      <c r="Z35" s="37">
        <f>SUM(LARGE(P35:Y35,1),LARGE(P35:Y35,2),LARGE(P35:Y35,3),LARGE(P35:Y35,4))</f>
        <v>707</v>
      </c>
      <c r="AA35"/>
    </row>
    <row r="36" spans="1:27" s="8" customFormat="1" x14ac:dyDescent="0.2">
      <c r="A36" s="93">
        <v>30</v>
      </c>
      <c r="B36" s="115"/>
      <c r="C36" s="113"/>
      <c r="D36" s="94"/>
      <c r="E36" s="26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>IF((F36&gt;0),ROUND((101+1000*(LOG10($F$5)-LOG10(F36)))*$A$2,0),0)</f>
        <v>0</v>
      </c>
      <c r="Q36" s="20">
        <f>IF((G36&gt;0),ROUND((101+1000*(LOG10($G$5)-LOG10(G36)))*$A$2,0),0)</f>
        <v>0</v>
      </c>
      <c r="R36" s="20">
        <f>IF((H36&gt;0),ROUND((101+1000*(LOG10($H$5)-LOG10(H36)))*$A$2,0),0)</f>
        <v>0</v>
      </c>
      <c r="S36" s="20">
        <f>IF((I36&gt;0),ROUND((101+1000*(LOG10($I$5)-LOG10(I36)))*$A$2,0),0)</f>
        <v>0</v>
      </c>
      <c r="T36" s="20">
        <f>IF((J36&gt;0),ROUND((101+1000*(LOG10($J$5)-LOG10(J36)))*$A$2,0),0)</f>
        <v>0</v>
      </c>
      <c r="U36" s="85">
        <f>IF((K36&gt;0),ROUND((101+1000*(LOG10($K$5)-LOG10(K36)))*$A$2,0),0)</f>
        <v>0</v>
      </c>
      <c r="V36" s="21">
        <f>IF((L36&gt;0),ROUND((101+1000*(LOG10($L$5)-LOG10(L36)))*$A$2,0),0)</f>
        <v>0</v>
      </c>
      <c r="W36" s="21">
        <f>IF((M36&gt;0),ROUND((101+1000*(LOG10($M$5)-LOG10(M36)))*$A$2,0),0)</f>
        <v>0</v>
      </c>
      <c r="X36" s="20">
        <f>IF((N36&gt;0),ROUND((101+1000*(LOG10($N$5)-LOG10(N36)))*$A$2,0),0)</f>
        <v>0</v>
      </c>
      <c r="Y36" s="20">
        <f>IF((O36&gt;0),ROUND((101+1000*(LOG10($O$5)-LOG10(O36)))*$A$2,0),0)</f>
        <v>0</v>
      </c>
      <c r="Z36" s="37">
        <f>SUM(LARGE(P36:Y36,1),LARGE(P36:Y36,2),LARGE(P36:Y36,3),LARGE(P36:Y36,4))</f>
        <v>0</v>
      </c>
      <c r="AA36"/>
    </row>
    <row r="37" spans="1:27" x14ac:dyDescent="0.2">
      <c r="A37" s="93">
        <v>31</v>
      </c>
      <c r="B37" s="115"/>
      <c r="C37" s="113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>IF((F37&gt;0),ROUND((101+1000*(LOG10($F$5)-LOG10(F37)))*$A$2,0),0)</f>
        <v>0</v>
      </c>
      <c r="Q37" s="20">
        <f>IF((G37&gt;0),ROUND((101+1000*(LOG10($G$5)-LOG10(G37)))*$A$2,0),0)</f>
        <v>0</v>
      </c>
      <c r="R37" s="20">
        <f>IF((H37&gt;0),ROUND((101+1000*(LOG10($H$5)-LOG10(H37)))*$A$2,0),0)</f>
        <v>0</v>
      </c>
      <c r="S37" s="20">
        <f>IF((I37&gt;0),ROUND((101+1000*(LOG10($I$5)-LOG10(I37)))*$A$2,0),0)</f>
        <v>0</v>
      </c>
      <c r="T37" s="20">
        <f>IF((J37&gt;0),ROUND((101+1000*(LOG10($J$5)-LOG10(J37)))*$A$2,0),0)</f>
        <v>0</v>
      </c>
      <c r="U37" s="85">
        <f>IF((K37&gt;0),ROUND((101+1000*(LOG10($K$5)-LOG10(K37)))*$A$2,0),0)</f>
        <v>0</v>
      </c>
      <c r="V37" s="21">
        <f>IF((L37&gt;0),ROUND((101+1000*(LOG10($L$5)-LOG10(L37)))*$A$2,0),0)</f>
        <v>0</v>
      </c>
      <c r="W37" s="21">
        <f>IF((M37&gt;0),ROUND((101+1000*(LOG10($M$5)-LOG10(M37)))*$A$2,0),0)</f>
        <v>0</v>
      </c>
      <c r="X37" s="20">
        <f>IF((N37&gt;0),ROUND((101+1000*(LOG10($N$5)-LOG10(N37)))*$A$2,0),0)</f>
        <v>0</v>
      </c>
      <c r="Y37" s="20">
        <f>IF((O37&gt;0),ROUND((101+1000*(LOG10($O$5)-LOG10(O37)))*$A$2,0),0)</f>
        <v>0</v>
      </c>
      <c r="Z37" s="37">
        <f>SUM(LARGE(P37:Y37,1),LARGE(P37:Y37,2),LARGE(P37:Y37,3),LARGE(P37:Y37,4))</f>
        <v>0</v>
      </c>
    </row>
    <row r="38" spans="1:27" x14ac:dyDescent="0.2">
      <c r="A38" s="93">
        <v>32</v>
      </c>
      <c r="B38" s="115"/>
      <c r="C38" s="113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>IF((F38&gt;0),ROUND((101+1000*(LOG10($F$5)-LOG10(F38)))*$A$2,0),0)</f>
        <v>0</v>
      </c>
      <c r="Q38" s="20">
        <f>IF((G38&gt;0),ROUND((101+1000*(LOG10($G$5)-LOG10(G38)))*$A$2,0),0)</f>
        <v>0</v>
      </c>
      <c r="R38" s="20">
        <f>IF((H38&gt;0),ROUND((101+1000*(LOG10($H$5)-LOG10(H38)))*$A$2,0),0)</f>
        <v>0</v>
      </c>
      <c r="S38" s="20">
        <f>IF((I38&gt;0),ROUND((101+1000*(LOG10($I$5)-LOG10(I38)))*$A$2,0),0)</f>
        <v>0</v>
      </c>
      <c r="T38" s="20">
        <f>IF((J38&gt;0),ROUND((101+1000*(LOG10($J$5)-LOG10(J38)))*$A$2,0),0)</f>
        <v>0</v>
      </c>
      <c r="U38" s="85">
        <f>IF((K38&gt;0),ROUND((101+1000*(LOG10($K$5)-LOG10(K38)))*$A$2,0),0)</f>
        <v>0</v>
      </c>
      <c r="V38" s="21">
        <f>IF((L38&gt;0),ROUND((101+1000*(LOG10($L$5)-LOG10(L38)))*$A$2,0),0)</f>
        <v>0</v>
      </c>
      <c r="W38" s="21">
        <f>IF((M38&gt;0),ROUND((101+1000*(LOG10($M$5)-LOG10(M38)))*$A$2,0),0)</f>
        <v>0</v>
      </c>
      <c r="X38" s="20">
        <f>IF((N38&gt;0),ROUND((101+1000*(LOG10($N$5)-LOG10(N38)))*$A$2,0),0)</f>
        <v>0</v>
      </c>
      <c r="Y38" s="20">
        <f>IF((O38&gt;0),ROUND((101+1000*(LOG10($O$5)-LOG10(O38)))*$A$2,0),0)</f>
        <v>0</v>
      </c>
      <c r="Z38" s="37">
        <f>SUM(LARGE(P38:Y38,1),LARGE(P38:Y38,2),LARGE(P38:Y38,3),LARGE(P38:Y38,4))</f>
        <v>0</v>
      </c>
    </row>
    <row r="39" spans="1:27" x14ac:dyDescent="0.2">
      <c r="A39" s="93">
        <v>33</v>
      </c>
      <c r="B39" s="115"/>
      <c r="C39" s="113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>IF((F39&gt;0),ROUND((101+1000*(LOG10($F$5)-LOG10(F39)))*$A$2,0),0)</f>
        <v>0</v>
      </c>
      <c r="Q39" s="20">
        <f>IF((G39&gt;0),ROUND((101+1000*(LOG10($G$5)-LOG10(G39)))*$A$2,0),0)</f>
        <v>0</v>
      </c>
      <c r="R39" s="20">
        <f>IF((H39&gt;0),ROUND((101+1000*(LOG10($H$5)-LOG10(H39)))*$A$2,0),0)</f>
        <v>0</v>
      </c>
      <c r="S39" s="20">
        <f>IF((I39&gt;0),ROUND((101+1000*(LOG10($I$5)-LOG10(I39)))*$A$2,0),0)</f>
        <v>0</v>
      </c>
      <c r="T39" s="20">
        <f>IF((J39&gt;0),ROUND((101+1000*(LOG10($J$5)-LOG10(J39)))*$A$2,0),0)</f>
        <v>0</v>
      </c>
      <c r="U39" s="85">
        <f>IF((K39&gt;0),ROUND((101+1000*(LOG10($K$5)-LOG10(K39)))*$A$2,0),0)</f>
        <v>0</v>
      </c>
      <c r="V39" s="21">
        <f>IF((L39&gt;0),ROUND((101+1000*(LOG10($L$5)-LOG10(L39)))*$A$2,0),0)</f>
        <v>0</v>
      </c>
      <c r="W39" s="21">
        <f>IF((M39&gt;0),ROUND((101+1000*(LOG10($M$5)-LOG10(M39)))*$A$2,0),0)</f>
        <v>0</v>
      </c>
      <c r="X39" s="20">
        <f>IF((N39&gt;0),ROUND((101+1000*(LOG10($N$5)-LOG10(N39)))*$A$2,0),0)</f>
        <v>0</v>
      </c>
      <c r="Y39" s="20">
        <f>IF((O39&gt;0),ROUND((101+1000*(LOG10($O$5)-LOG10(O39)))*$A$2,0),0)</f>
        <v>0</v>
      </c>
      <c r="Z39" s="37">
        <f>SUM(LARGE(P39:Y39,1),LARGE(P39:Y39,2),LARGE(P39:Y39,3),LARGE(P39:Y39,4))</f>
        <v>0</v>
      </c>
    </row>
    <row r="40" spans="1:27" x14ac:dyDescent="0.2">
      <c r="A40" s="93">
        <v>34</v>
      </c>
      <c r="B40" s="115"/>
      <c r="C40" s="113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>IF((F40&gt;0),ROUND((101+1000*(LOG10($F$5)-LOG10(F40)))*$A$2,0),0)</f>
        <v>0</v>
      </c>
      <c r="Q40" s="20">
        <f>IF((G40&gt;0),ROUND((101+1000*(LOG10($G$5)-LOG10(G40)))*$A$2,0),0)</f>
        <v>0</v>
      </c>
      <c r="R40" s="20">
        <f>IF((H40&gt;0),ROUND((101+1000*(LOG10($H$5)-LOG10(H40)))*$A$2,0),0)</f>
        <v>0</v>
      </c>
      <c r="S40" s="20">
        <f>IF((I40&gt;0),ROUND((101+1000*(LOG10($I$5)-LOG10(I40)))*$A$2,0),0)</f>
        <v>0</v>
      </c>
      <c r="T40" s="20">
        <f>IF((J40&gt;0),ROUND((101+1000*(LOG10($J$5)-LOG10(J40)))*$A$2,0),0)</f>
        <v>0</v>
      </c>
      <c r="U40" s="85">
        <f>IF((K40&gt;0),ROUND((101+1000*(LOG10($K$5)-LOG10(K40)))*$A$2,0),0)</f>
        <v>0</v>
      </c>
      <c r="V40" s="21">
        <f>IF((L40&gt;0),ROUND((101+1000*(LOG10($L$5)-LOG10(L40)))*$A$2,0),0)</f>
        <v>0</v>
      </c>
      <c r="W40" s="21">
        <f>IF((M40&gt;0),ROUND((101+1000*(LOG10($M$5)-LOG10(M40)))*$A$2,0),0)</f>
        <v>0</v>
      </c>
      <c r="X40" s="20">
        <f>IF((N40&gt;0),ROUND((101+1000*(LOG10($N$5)-LOG10(N40)))*$A$2,0),0)</f>
        <v>0</v>
      </c>
      <c r="Y40" s="20">
        <f>IF((O40&gt;0),ROUND((101+1000*(LOG10($O$5)-LOG10(O40)))*$A$2,0),0)</f>
        <v>0</v>
      </c>
      <c r="Z40" s="37">
        <f>SUM(LARGE(P40:Y40,1),LARGE(P40:Y40,2),LARGE(P40:Y40,3),LARGE(P40:Y40,4))</f>
        <v>0</v>
      </c>
    </row>
    <row r="41" spans="1:27" x14ac:dyDescent="0.2">
      <c r="A41" s="93">
        <v>35</v>
      </c>
      <c r="B41" s="115"/>
      <c r="C41" s="113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>IF((F41&gt;0),ROUND((101+1000*(LOG10($F$5)-LOG10(F41)))*$A$2,0),0)</f>
        <v>0</v>
      </c>
      <c r="Q41" s="20">
        <f>IF((G41&gt;0),ROUND((101+1000*(LOG10($G$5)-LOG10(G41)))*$A$2,0),0)</f>
        <v>0</v>
      </c>
      <c r="R41" s="20">
        <f>IF((H41&gt;0),ROUND((101+1000*(LOG10($H$5)-LOG10(H41)))*$A$2,0),0)</f>
        <v>0</v>
      </c>
      <c r="S41" s="20">
        <f>IF((I41&gt;0),ROUND((101+1000*(LOG10($I$5)-LOG10(I41)))*$A$2,0),0)</f>
        <v>0</v>
      </c>
      <c r="T41" s="20">
        <f>IF((J41&gt;0),ROUND((101+1000*(LOG10($J$5)-LOG10(J41)))*$A$2,0),0)</f>
        <v>0</v>
      </c>
      <c r="U41" s="85">
        <f>IF((K41&gt;0),ROUND((101+1000*(LOG10($K$5)-LOG10(K41)))*$A$2,0),0)</f>
        <v>0</v>
      </c>
      <c r="V41" s="21">
        <f>IF((L41&gt;0),ROUND((101+1000*(LOG10($L$5)-LOG10(L41)))*$A$2,0),0)</f>
        <v>0</v>
      </c>
      <c r="W41" s="21">
        <f>IF((M41&gt;0),ROUND((101+1000*(LOG10($M$5)-LOG10(M41)))*$A$2,0),0)</f>
        <v>0</v>
      </c>
      <c r="X41" s="20">
        <f>IF((N41&gt;0),ROUND((101+1000*(LOG10($N$5)-LOG10(N41)))*$A$2,0),0)</f>
        <v>0</v>
      </c>
      <c r="Y41" s="20">
        <f>IF((O41&gt;0),ROUND((101+1000*(LOG10($O$5)-LOG10(O41)))*$A$2,0),0)</f>
        <v>0</v>
      </c>
      <c r="Z41" s="37">
        <f>SUM(LARGE(P41:Y41,1),LARGE(P41:Y41,2),LARGE(P41:Y41,3),LARGE(P41:Y41,4))</f>
        <v>0</v>
      </c>
    </row>
    <row r="42" spans="1:27" x14ac:dyDescent="0.2">
      <c r="A42" s="93">
        <v>36</v>
      </c>
      <c r="B42" s="115"/>
      <c r="C42" s="113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>IF((F42&gt;0),ROUND((101+1000*(LOG10($F$5)-LOG10(F42)))*$A$2,0),0)</f>
        <v>0</v>
      </c>
      <c r="Q42" s="20">
        <f>IF((G42&gt;0),ROUND((101+1000*(LOG10($G$5)-LOG10(G42)))*$A$2,0),0)</f>
        <v>0</v>
      </c>
      <c r="R42" s="20">
        <f>IF((H42&gt;0),ROUND((101+1000*(LOG10($H$5)-LOG10(H42)))*$A$2,0),0)</f>
        <v>0</v>
      </c>
      <c r="S42" s="20">
        <f>IF((I42&gt;0),ROUND((101+1000*(LOG10($I$5)-LOG10(I42)))*$A$2,0),0)</f>
        <v>0</v>
      </c>
      <c r="T42" s="20">
        <f>IF((J42&gt;0),ROUND((101+1000*(LOG10($J$5)-LOG10(J42)))*$A$2,0),0)</f>
        <v>0</v>
      </c>
      <c r="U42" s="85">
        <f>IF((K42&gt;0),ROUND((101+1000*(LOG10($K$5)-LOG10(K42)))*$A$2,0),0)</f>
        <v>0</v>
      </c>
      <c r="V42" s="21">
        <f>IF((L42&gt;0),ROUND((101+1000*(LOG10($L$5)-LOG10(L42)))*$A$2,0),0)</f>
        <v>0</v>
      </c>
      <c r="W42" s="21">
        <f>IF((M42&gt;0),ROUND((101+1000*(LOG10($M$5)-LOG10(M42)))*$A$2,0),0)</f>
        <v>0</v>
      </c>
      <c r="X42" s="20">
        <f>IF((N42&gt;0),ROUND((101+1000*(LOG10($N$5)-LOG10(N42)))*$A$2,0),0)</f>
        <v>0</v>
      </c>
      <c r="Y42" s="20">
        <f>IF((O42&gt;0),ROUND((101+1000*(LOG10($O$5)-LOG10(O42)))*$A$2,0),0)</f>
        <v>0</v>
      </c>
      <c r="Z42" s="37">
        <f>SUM(LARGE(P42:Y42,1),LARGE(P42:Y42,2),LARGE(P42:Y42,3),LARGE(P42:Y42,4))</f>
        <v>0</v>
      </c>
    </row>
    <row r="43" spans="1:27" x14ac:dyDescent="0.2">
      <c r="A43" s="93">
        <v>37</v>
      </c>
      <c r="B43" s="115"/>
      <c r="C43" s="113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>IF((F43&gt;0),ROUND((101+1000*(LOG10($F$5)-LOG10(F43)))*$A$2,0),0)</f>
        <v>0</v>
      </c>
      <c r="Q43" s="20">
        <f>IF((G43&gt;0),ROUND((101+1000*(LOG10($G$5)-LOG10(G43)))*$A$2,0),0)</f>
        <v>0</v>
      </c>
      <c r="R43" s="20">
        <f>IF((H43&gt;0),ROUND((101+1000*(LOG10($H$5)-LOG10(H43)))*$A$2,0),0)</f>
        <v>0</v>
      </c>
      <c r="S43" s="20">
        <f>IF((I43&gt;0),ROUND((101+1000*(LOG10($I$5)-LOG10(I43)))*$A$2,0),0)</f>
        <v>0</v>
      </c>
      <c r="T43" s="20">
        <f>IF((J43&gt;0),ROUND((101+1000*(LOG10($J$5)-LOG10(J43)))*$A$2,0),0)</f>
        <v>0</v>
      </c>
      <c r="U43" s="85">
        <f>IF((K43&gt;0),ROUND((101+1000*(LOG10($K$5)-LOG10(K43)))*$A$2,0),0)</f>
        <v>0</v>
      </c>
      <c r="V43" s="21">
        <f>IF((L43&gt;0),ROUND((101+1000*(LOG10($L$5)-LOG10(L43)))*$A$2,0),0)</f>
        <v>0</v>
      </c>
      <c r="W43" s="21">
        <f>IF((M43&gt;0),ROUND((101+1000*(LOG10($M$5)-LOG10(M43)))*$A$2,0),0)</f>
        <v>0</v>
      </c>
      <c r="X43" s="20">
        <f>IF((N43&gt;0),ROUND((101+1000*(LOG10($N$5)-LOG10(N43)))*$A$2,0),0)</f>
        <v>0</v>
      </c>
      <c r="Y43" s="20">
        <f>IF((O43&gt;0),ROUND((101+1000*(LOG10($O$5)-LOG10(O43)))*$A$2,0),0)</f>
        <v>0</v>
      </c>
      <c r="Z43" s="37">
        <f>SUM(LARGE(P43:Y43,1),LARGE(P43:Y43,2),LARGE(P43:Y43,3),LARGE(P43:Y43,4))</f>
        <v>0</v>
      </c>
    </row>
    <row r="44" spans="1:27" x14ac:dyDescent="0.2">
      <c r="A44" s="93">
        <v>38</v>
      </c>
      <c r="B44" s="115"/>
      <c r="C44" s="113"/>
      <c r="D44" s="94"/>
      <c r="E44" s="26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>IF((F44&gt;0),ROUND((101+1000*(LOG10($F$5)-LOG10(F44)))*$A$2,0),0)</f>
        <v>0</v>
      </c>
      <c r="Q44" s="20">
        <f>IF((G44&gt;0),ROUND((101+1000*(LOG10($G$5)-LOG10(G44)))*$A$2,0),0)</f>
        <v>0</v>
      </c>
      <c r="R44" s="20">
        <f>IF((H44&gt;0),ROUND((101+1000*(LOG10($H$5)-LOG10(H44)))*$A$2,0),0)</f>
        <v>0</v>
      </c>
      <c r="S44" s="20">
        <f>IF((I44&gt;0),ROUND((101+1000*(LOG10($I$5)-LOG10(I44)))*$A$2,0),0)</f>
        <v>0</v>
      </c>
      <c r="T44" s="20">
        <f>IF((J44&gt;0),ROUND((101+1000*(LOG10($J$5)-LOG10(J44)))*$A$2,0),0)</f>
        <v>0</v>
      </c>
      <c r="U44" s="85">
        <f>IF((K44&gt;0),ROUND((101+1000*(LOG10($K$5)-LOG10(K44)))*$A$2,0),0)</f>
        <v>0</v>
      </c>
      <c r="V44" s="21">
        <f>IF((L44&gt;0),ROUND((101+1000*(LOG10($L$5)-LOG10(L44)))*$A$2,0),0)</f>
        <v>0</v>
      </c>
      <c r="W44" s="21">
        <f>IF((M44&gt;0),ROUND((101+1000*(LOG10($M$5)-LOG10(M44)))*$A$2,0),0)</f>
        <v>0</v>
      </c>
      <c r="X44" s="20">
        <f>IF((N44&gt;0),ROUND((101+1000*(LOG10($N$5)-LOG10(N44)))*$A$2,0),0)</f>
        <v>0</v>
      </c>
      <c r="Y44" s="20">
        <f>IF((O44&gt;0),ROUND((101+1000*(LOG10($O$5)-LOG10(O44)))*$A$2,0),0)</f>
        <v>0</v>
      </c>
      <c r="Z44" s="37">
        <f>SUM(LARGE(P44:Y44,1),LARGE(P44:Y44,2),LARGE(P44:Y44,3),LARGE(P44:Y44,4))</f>
        <v>0</v>
      </c>
    </row>
    <row r="45" spans="1:27" x14ac:dyDescent="0.2">
      <c r="A45" s="93">
        <v>39</v>
      </c>
      <c r="B45" s="115"/>
      <c r="C45" s="113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>IF((F45&gt;0),ROUND((101+1000*(LOG10($F$5)-LOG10(F45)))*$A$2,0),0)</f>
        <v>0</v>
      </c>
      <c r="Q45" s="20">
        <f>IF((G45&gt;0),ROUND((101+1000*(LOG10($G$5)-LOG10(G45)))*$A$2,0),0)</f>
        <v>0</v>
      </c>
      <c r="R45" s="20">
        <f>IF((H45&gt;0),ROUND((101+1000*(LOG10($H$5)-LOG10(H45)))*$A$2,0),0)</f>
        <v>0</v>
      </c>
      <c r="S45" s="20">
        <f>IF((I45&gt;0),ROUND((101+1000*(LOG10($I$5)-LOG10(I45)))*$A$2,0),0)</f>
        <v>0</v>
      </c>
      <c r="T45" s="20">
        <f>IF((J45&gt;0),ROUND((101+1000*(LOG10($J$5)-LOG10(J45)))*$A$2,0),0)</f>
        <v>0</v>
      </c>
      <c r="U45" s="85">
        <f>IF((K45&gt;0),ROUND((101+1000*(LOG10($K$5)-LOG10(K45)))*$A$2,0),0)</f>
        <v>0</v>
      </c>
      <c r="V45" s="21">
        <f>IF((L45&gt;0),ROUND((101+1000*(LOG10($L$5)-LOG10(L45)))*$A$2,0),0)</f>
        <v>0</v>
      </c>
      <c r="W45" s="21">
        <f>IF((M45&gt;0),ROUND((101+1000*(LOG10($M$5)-LOG10(M45)))*$A$2,0),0)</f>
        <v>0</v>
      </c>
      <c r="X45" s="20">
        <f>IF((N45&gt;0),ROUND((101+1000*(LOG10($N$5)-LOG10(N45)))*$A$2,0),0)</f>
        <v>0</v>
      </c>
      <c r="Y45" s="20">
        <f>IF((O45&gt;0),ROUND((101+1000*(LOG10($O$5)-LOG10(O45)))*$A$2,0),0)</f>
        <v>0</v>
      </c>
      <c r="Z45" s="37">
        <f>SUM(LARGE(P45:Y45,1),LARGE(P45:Y45,2),LARGE(P45:Y45,3),LARGE(P45:Y45,4))</f>
        <v>0</v>
      </c>
    </row>
    <row r="46" spans="1:27" x14ac:dyDescent="0.2">
      <c r="A46" s="93">
        <v>40</v>
      </c>
      <c r="B46" s="115"/>
      <c r="C46" s="113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>IF((F46&gt;0),ROUND((101+1000*(LOG10($F$5)-LOG10(F46)))*$A$2,0),0)</f>
        <v>0</v>
      </c>
      <c r="Q46" s="20">
        <f>IF((G46&gt;0),ROUND((101+1000*(LOG10($G$5)-LOG10(G46)))*$A$2,0),0)</f>
        <v>0</v>
      </c>
      <c r="R46" s="20">
        <f>IF((H46&gt;0),ROUND((101+1000*(LOG10($H$5)-LOG10(H46)))*$A$2,0),0)</f>
        <v>0</v>
      </c>
      <c r="S46" s="20">
        <f>IF((I46&gt;0),ROUND((101+1000*(LOG10($I$5)-LOG10(I46)))*$A$2,0),0)</f>
        <v>0</v>
      </c>
      <c r="T46" s="20">
        <f>IF((J46&gt;0),ROUND((101+1000*(LOG10($J$5)-LOG10(J46)))*$A$2,0),0)</f>
        <v>0</v>
      </c>
      <c r="U46" s="85">
        <f>IF((K46&gt;0),ROUND((101+1000*(LOG10($K$5)-LOG10(K46)))*$A$2,0),0)</f>
        <v>0</v>
      </c>
      <c r="V46" s="21">
        <f>IF((L46&gt;0),ROUND((101+1000*(LOG10($L$5)-LOG10(L46)))*$A$2,0),0)</f>
        <v>0</v>
      </c>
      <c r="W46" s="21">
        <f>IF((M46&gt;0),ROUND((101+1000*(LOG10($M$5)-LOG10(M46)))*$A$2,0),0)</f>
        <v>0</v>
      </c>
      <c r="X46" s="20">
        <f>IF((N46&gt;0),ROUND((101+1000*(LOG10($N$5)-LOG10(N46)))*$A$2,0),0)</f>
        <v>0</v>
      </c>
      <c r="Y46" s="20">
        <f>IF((O46&gt;0),ROUND((101+1000*(LOG10($O$5)-LOG10(O46)))*$A$2,0),0)</f>
        <v>0</v>
      </c>
      <c r="Z46" s="37">
        <f>SUM(LARGE(P46:Y46,1),LARGE(P46:Y46,2),LARGE(P46:Y46,3),LARGE(P46:Y46,4))</f>
        <v>0</v>
      </c>
    </row>
    <row r="47" spans="1:27" x14ac:dyDescent="0.2">
      <c r="A47" s="93">
        <v>41</v>
      </c>
      <c r="B47" s="115"/>
      <c r="C47" s="113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>IF((F47&gt;0),ROUND((101+1000*(LOG10($F$5)-LOG10(F47)))*$A$2,0),0)</f>
        <v>0</v>
      </c>
      <c r="Q47" s="20">
        <f>IF((G47&gt;0),ROUND((101+1000*(LOG10($G$5)-LOG10(G47)))*$A$2,0),0)</f>
        <v>0</v>
      </c>
      <c r="R47" s="20">
        <f>IF((H47&gt;0),ROUND((101+1000*(LOG10($H$5)-LOG10(H47)))*$A$2,0),0)</f>
        <v>0</v>
      </c>
      <c r="S47" s="20">
        <f>IF((I47&gt;0),ROUND((101+1000*(LOG10($I$5)-LOG10(I47)))*$A$2,0),0)</f>
        <v>0</v>
      </c>
      <c r="T47" s="20">
        <f>IF((J47&gt;0),ROUND((101+1000*(LOG10($J$5)-LOG10(J47)))*$A$2,0),0)</f>
        <v>0</v>
      </c>
      <c r="U47" s="85">
        <f>IF((K47&gt;0),ROUND((101+1000*(LOG10($K$5)-LOG10(K47)))*$A$2,0),0)</f>
        <v>0</v>
      </c>
      <c r="V47" s="21">
        <f>IF((L47&gt;0),ROUND((101+1000*(LOG10($L$5)-LOG10(L47)))*$A$2,0),0)</f>
        <v>0</v>
      </c>
      <c r="W47" s="21">
        <f>IF((M47&gt;0),ROUND((101+1000*(LOG10($M$5)-LOG10(M47)))*$A$2,0),0)</f>
        <v>0</v>
      </c>
      <c r="X47" s="20">
        <f>IF((N47&gt;0),ROUND((101+1000*(LOG10($N$5)-LOG10(N47)))*$A$2,0),0)</f>
        <v>0</v>
      </c>
      <c r="Y47" s="20">
        <f>IF((O47&gt;0),ROUND((101+1000*(LOG10($O$5)-LOG10(O47)))*$A$2,0),0)</f>
        <v>0</v>
      </c>
      <c r="Z47" s="37">
        <f>SUM(LARGE(P47:Y47,1),LARGE(P47:Y47,2),LARGE(P47:Y47,3),LARGE(P47:Y47,4))</f>
        <v>0</v>
      </c>
    </row>
    <row r="48" spans="1:27" x14ac:dyDescent="0.2">
      <c r="A48" s="93">
        <v>42</v>
      </c>
      <c r="B48" s="115"/>
      <c r="C48" s="113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>IF((F48&gt;0),ROUND((101+1000*(LOG10($F$5)-LOG10(F48)))*$A$2,0),0)</f>
        <v>0</v>
      </c>
      <c r="Q48" s="20">
        <f>IF((G48&gt;0),ROUND((101+1000*(LOG10($G$5)-LOG10(G48)))*$A$2,0),0)</f>
        <v>0</v>
      </c>
      <c r="R48" s="20">
        <f>IF((H48&gt;0),ROUND((101+1000*(LOG10($H$5)-LOG10(H48)))*$A$2,0),0)</f>
        <v>0</v>
      </c>
      <c r="S48" s="20">
        <f>IF((I48&gt;0),ROUND((101+1000*(LOG10($I$5)-LOG10(I48)))*$A$2,0),0)</f>
        <v>0</v>
      </c>
      <c r="T48" s="20">
        <f>IF((J48&gt;0),ROUND((101+1000*(LOG10($J$5)-LOG10(J48)))*$A$2,0),0)</f>
        <v>0</v>
      </c>
      <c r="U48" s="85">
        <f>IF((K48&gt;0),ROUND((101+1000*(LOG10($K$5)-LOG10(K48)))*$A$2,0),0)</f>
        <v>0</v>
      </c>
      <c r="V48" s="21">
        <f>IF((L48&gt;0),ROUND((101+1000*(LOG10($L$5)-LOG10(L48)))*$A$2,0),0)</f>
        <v>0</v>
      </c>
      <c r="W48" s="21">
        <f>IF((M48&gt;0),ROUND((101+1000*(LOG10($M$5)-LOG10(M48)))*$A$2,0),0)</f>
        <v>0</v>
      </c>
      <c r="X48" s="20">
        <f>IF((N48&gt;0),ROUND((101+1000*(LOG10($N$5)-LOG10(N48)))*$A$2,0),0)</f>
        <v>0</v>
      </c>
      <c r="Y48" s="20">
        <f>IF((O48&gt;0),ROUND((101+1000*(LOG10($O$5)-LOG10(O48)))*$A$2,0),0)</f>
        <v>0</v>
      </c>
      <c r="Z48" s="37">
        <f>SUM(LARGE(P48:Y48,1),LARGE(P48:Y48,2),LARGE(P48:Y48,3),LARGE(P48:Y48,4))</f>
        <v>0</v>
      </c>
    </row>
    <row r="49" spans="1:26" x14ac:dyDescent="0.2">
      <c r="A49" s="93">
        <v>43</v>
      </c>
      <c r="B49" s="115"/>
      <c r="C49" s="113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>IF((F49&gt;0),ROUND((101+1000*(LOG10($F$5)-LOG10(F49)))*$A$2,0),0)</f>
        <v>0</v>
      </c>
      <c r="Q49" s="20">
        <f>IF((G49&gt;0),ROUND((101+1000*(LOG10($G$5)-LOG10(G49)))*$A$2,0),0)</f>
        <v>0</v>
      </c>
      <c r="R49" s="20">
        <f>IF((H49&gt;0),ROUND((101+1000*(LOG10($H$5)-LOG10(H49)))*$A$2,0),0)</f>
        <v>0</v>
      </c>
      <c r="S49" s="20">
        <f>IF((I49&gt;0),ROUND((101+1000*(LOG10($I$5)-LOG10(I49)))*$A$2,0),0)</f>
        <v>0</v>
      </c>
      <c r="T49" s="20">
        <f>IF((J49&gt;0),ROUND((101+1000*(LOG10($J$5)-LOG10(J49)))*$A$2,0),0)</f>
        <v>0</v>
      </c>
      <c r="U49" s="85">
        <f>IF((K49&gt;0),ROUND((101+1000*(LOG10($K$5)-LOG10(K49)))*$A$2,0),0)</f>
        <v>0</v>
      </c>
      <c r="V49" s="21">
        <f>IF((L49&gt;0),ROUND((101+1000*(LOG10($L$5)-LOG10(L49)))*$A$2,0),0)</f>
        <v>0</v>
      </c>
      <c r="W49" s="21">
        <f>IF((M49&gt;0),ROUND((101+1000*(LOG10($M$5)-LOG10(M49)))*$A$2,0),0)</f>
        <v>0</v>
      </c>
      <c r="X49" s="20">
        <f>IF((N49&gt;0),ROUND((101+1000*(LOG10($N$5)-LOG10(N49)))*$A$2,0),0)</f>
        <v>0</v>
      </c>
      <c r="Y49" s="20">
        <f>IF((O49&gt;0),ROUND((101+1000*(LOG10($O$5)-LOG10(O49)))*$A$2,0),0)</f>
        <v>0</v>
      </c>
      <c r="Z49" s="37">
        <f>SUM(LARGE(P49:Y49,1),LARGE(P49:Y49,2),LARGE(P49:Y49,3),LARGE(P49:Y49,4))</f>
        <v>0</v>
      </c>
    </row>
    <row r="50" spans="1:26" x14ac:dyDescent="0.2">
      <c r="A50" s="93">
        <v>44</v>
      </c>
      <c r="B50" s="115"/>
      <c r="C50" s="113"/>
      <c r="D50" s="99"/>
      <c r="E50" s="19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>IF((F50&gt;0),ROUND((101+1000*(LOG10($F$5)-LOG10(F50)))*$A$2,0),0)</f>
        <v>0</v>
      </c>
      <c r="Q50" s="20">
        <f>IF((G50&gt;0),ROUND((101+1000*(LOG10($G$5)-LOG10(G50)))*$A$2,0),0)</f>
        <v>0</v>
      </c>
      <c r="R50" s="20">
        <f>IF((H50&gt;0),ROUND((101+1000*(LOG10($H$5)-LOG10(H50)))*$A$2,0),0)</f>
        <v>0</v>
      </c>
      <c r="S50" s="20">
        <f>IF((I50&gt;0),ROUND((101+1000*(LOG10($I$5)-LOG10(I50)))*$A$2,0),0)</f>
        <v>0</v>
      </c>
      <c r="T50" s="20">
        <f>IF((J50&gt;0),ROUND((101+1000*(LOG10($J$5)-LOG10(J50)))*$A$2,0),0)</f>
        <v>0</v>
      </c>
      <c r="U50" s="85">
        <f>IF((K50&gt;0),ROUND((101+1000*(LOG10($K$5)-LOG10(K50)))*$A$2,0),0)</f>
        <v>0</v>
      </c>
      <c r="V50" s="21">
        <f>IF((L50&gt;0),ROUND((101+1000*(LOG10($L$5)-LOG10(L50)))*$A$2,0),0)</f>
        <v>0</v>
      </c>
      <c r="W50" s="21">
        <f>IF((M50&gt;0),ROUND((101+1000*(LOG10($M$5)-LOG10(M50)))*$A$2,0),0)</f>
        <v>0</v>
      </c>
      <c r="X50" s="20">
        <f>IF((N50&gt;0),ROUND((101+1000*(LOG10($N$5)-LOG10(N50)))*$A$2,0),0)</f>
        <v>0</v>
      </c>
      <c r="Y50" s="20">
        <f>IF((O50&gt;0),ROUND((101+1000*(LOG10($O$5)-LOG10(O50)))*$A$2,0),0)</f>
        <v>0</v>
      </c>
      <c r="Z50" s="37">
        <f>SUM(LARGE(P50:Y50,1),LARGE(P50:Y50,2),LARGE(P50:Y50,3),LARGE(P50:Y50,4))</f>
        <v>0</v>
      </c>
    </row>
    <row r="51" spans="1:26" x14ac:dyDescent="0.2">
      <c r="A51" s="93">
        <v>45</v>
      </c>
      <c r="B51" s="115"/>
      <c r="C51" s="113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>IF((F51&gt;0),ROUND((101+1000*(LOG10($F$5)-LOG10(F51)))*$A$2,0),0)</f>
        <v>0</v>
      </c>
      <c r="Q51" s="20">
        <f>IF((G51&gt;0),ROUND((101+1000*(LOG10($G$5)-LOG10(G51)))*$A$2,0),0)</f>
        <v>0</v>
      </c>
      <c r="R51" s="20">
        <f>IF((H51&gt;0),ROUND((101+1000*(LOG10($H$5)-LOG10(H51)))*$A$2,0),0)</f>
        <v>0</v>
      </c>
      <c r="S51" s="20">
        <f>IF((I51&gt;0),ROUND((101+1000*(LOG10($I$5)-LOG10(I51)))*$A$2,0),0)</f>
        <v>0</v>
      </c>
      <c r="T51" s="20">
        <f>IF((J51&gt;0),ROUND((101+1000*(LOG10($J$5)-LOG10(J51)))*$A$2,0),0)</f>
        <v>0</v>
      </c>
      <c r="U51" s="85">
        <f>IF((K51&gt;0),ROUND((101+1000*(LOG10($K$5)-LOG10(K51)))*$A$2,0),0)</f>
        <v>0</v>
      </c>
      <c r="V51" s="21">
        <f>IF((L51&gt;0),ROUND((101+1000*(LOG10($L$5)-LOG10(L51)))*$A$2,0),0)</f>
        <v>0</v>
      </c>
      <c r="W51" s="21">
        <f>IF((M51&gt;0),ROUND((101+1000*(LOG10($M$5)-LOG10(M51)))*$A$2,0),0)</f>
        <v>0</v>
      </c>
      <c r="X51" s="20">
        <f>IF((N51&gt;0),ROUND((101+1000*(LOG10($N$5)-LOG10(N51)))*$A$2,0),0)</f>
        <v>0</v>
      </c>
      <c r="Y51" s="20">
        <f>IF((O51&gt;0),ROUND((101+1000*(LOG10($O$5)-LOG10(O51)))*$A$2,0),0)</f>
        <v>0</v>
      </c>
      <c r="Z51" s="37">
        <f>SUM(LARGE(P51:Y51,1),LARGE(P51:Y51,2),LARGE(P51:Y51,3),LARGE(P51:Y51,4))</f>
        <v>0</v>
      </c>
    </row>
    <row r="52" spans="1:26" x14ac:dyDescent="0.2">
      <c r="A52" s="93">
        <v>46</v>
      </c>
      <c r="B52" s="115"/>
      <c r="C52" s="113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>IF((F52&gt;0),ROUND((101+1000*(LOG10($F$5)-LOG10(F52)))*$A$2,0),0)</f>
        <v>0</v>
      </c>
      <c r="Q52" s="20">
        <f>IF((G52&gt;0),ROUND((101+1000*(LOG10($G$5)-LOG10(G52)))*$A$2,0),0)</f>
        <v>0</v>
      </c>
      <c r="R52" s="20">
        <f>IF((H52&gt;0),ROUND((101+1000*(LOG10($H$5)-LOG10(H52)))*$A$2,0),0)</f>
        <v>0</v>
      </c>
      <c r="S52" s="20">
        <f>IF((I52&gt;0),ROUND((101+1000*(LOG10($I$5)-LOG10(I52)))*$A$2,0),0)</f>
        <v>0</v>
      </c>
      <c r="T52" s="20">
        <f>IF((J52&gt;0),ROUND((101+1000*(LOG10($J$5)-LOG10(J52)))*$A$2,0),0)</f>
        <v>0</v>
      </c>
      <c r="U52" s="85">
        <f>IF((K52&gt;0),ROUND((101+1000*(LOG10($K$5)-LOG10(K52)))*$A$2,0),0)</f>
        <v>0</v>
      </c>
      <c r="V52" s="21">
        <f>IF((L52&gt;0),ROUND((101+1000*(LOG10($L$5)-LOG10(L52)))*$A$2,0),0)</f>
        <v>0</v>
      </c>
      <c r="W52" s="21">
        <f>IF((M52&gt;0),ROUND((101+1000*(LOG10($M$5)-LOG10(M52)))*$A$2,0),0)</f>
        <v>0</v>
      </c>
      <c r="X52" s="20">
        <f>IF((N52&gt;0),ROUND((101+1000*(LOG10($N$5)-LOG10(N52)))*$A$2,0),0)</f>
        <v>0</v>
      </c>
      <c r="Y52" s="20">
        <f>IF((O52&gt;0),ROUND((101+1000*(LOG10($O$5)-LOG10(O52)))*$A$2,0),0)</f>
        <v>0</v>
      </c>
      <c r="Z52" s="37">
        <f>SUM(LARGE(P52:Y52,1),LARGE(P52:Y52,2),LARGE(P52:Y52,3),LARGE(P52:Y52,4))</f>
        <v>0</v>
      </c>
    </row>
    <row r="53" spans="1:26" x14ac:dyDescent="0.2">
      <c r="A53" s="93">
        <v>47</v>
      </c>
      <c r="B53" s="115"/>
      <c r="C53" s="113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>IF((F53&gt;0),ROUND((101+1000*(LOG10($F$5)-LOG10(F53)))*$A$2,0),0)</f>
        <v>0</v>
      </c>
      <c r="Q53" s="20">
        <f>IF((G53&gt;0),ROUND((101+1000*(LOG10($G$5)-LOG10(G53)))*$A$2,0),0)</f>
        <v>0</v>
      </c>
      <c r="R53" s="20">
        <f>IF((H53&gt;0),ROUND((101+1000*(LOG10($H$5)-LOG10(H53)))*$A$2,0),0)</f>
        <v>0</v>
      </c>
      <c r="S53" s="20">
        <f>IF((I53&gt;0),ROUND((101+1000*(LOG10($I$5)-LOG10(I53)))*$A$2,0),0)</f>
        <v>0</v>
      </c>
      <c r="T53" s="20">
        <f>IF((J53&gt;0),ROUND((101+1000*(LOG10($J$5)-LOG10(J53)))*$A$2,0),0)</f>
        <v>0</v>
      </c>
      <c r="U53" s="85">
        <f>IF((K53&gt;0),ROUND((101+1000*(LOG10($K$5)-LOG10(K53)))*$A$2,0),0)</f>
        <v>0</v>
      </c>
      <c r="V53" s="21">
        <f>IF((L53&gt;0),ROUND((101+1000*(LOG10($L$5)-LOG10(L53)))*$A$2,0),0)</f>
        <v>0</v>
      </c>
      <c r="W53" s="21">
        <f>IF((M53&gt;0),ROUND((101+1000*(LOG10($M$5)-LOG10(M53)))*$A$2,0),0)</f>
        <v>0</v>
      </c>
      <c r="X53" s="20">
        <f>IF((N53&gt;0),ROUND((101+1000*(LOG10($N$5)-LOG10(N53)))*$A$2,0),0)</f>
        <v>0</v>
      </c>
      <c r="Y53" s="20">
        <f>IF((O53&gt;0),ROUND((101+1000*(LOG10($O$5)-LOG10(O53)))*$A$2,0),0)</f>
        <v>0</v>
      </c>
      <c r="Z53" s="37">
        <f>SUM(LARGE(P53:Y53,1),LARGE(P53:Y53,2),LARGE(P53:Y53,3),LARGE(P53:Y53,4))</f>
        <v>0</v>
      </c>
    </row>
    <row r="54" spans="1:26" x14ac:dyDescent="0.2">
      <c r="A54" s="93">
        <v>48</v>
      </c>
      <c r="B54" s="115"/>
      <c r="C54" s="113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>IF((F54&gt;0),ROUND((101+1000*(LOG10($F$5)-LOG10(F54)))*$A$2,0),0)</f>
        <v>0</v>
      </c>
      <c r="Q54" s="20">
        <f>IF((G54&gt;0),ROUND((101+1000*(LOG10($G$5)-LOG10(G54)))*$A$2,0),0)</f>
        <v>0</v>
      </c>
      <c r="R54" s="20">
        <f>IF((H54&gt;0),ROUND((101+1000*(LOG10($H$5)-LOG10(H54)))*$A$2,0),0)</f>
        <v>0</v>
      </c>
      <c r="S54" s="20">
        <f>IF((I54&gt;0),ROUND((101+1000*(LOG10($I$5)-LOG10(I54)))*$A$2,0),0)</f>
        <v>0</v>
      </c>
      <c r="T54" s="20">
        <f>IF((J54&gt;0),ROUND((101+1000*(LOG10($J$5)-LOG10(J54)))*$A$2,0),0)</f>
        <v>0</v>
      </c>
      <c r="U54" s="85">
        <f>IF((K54&gt;0),ROUND((101+1000*(LOG10($K$5)-LOG10(K54)))*$A$2,0),0)</f>
        <v>0</v>
      </c>
      <c r="V54" s="21">
        <f>IF((L54&gt;0),ROUND((101+1000*(LOG10($L$5)-LOG10(L54)))*$A$2,0),0)</f>
        <v>0</v>
      </c>
      <c r="W54" s="21">
        <f>IF((M54&gt;0),ROUND((101+1000*(LOG10($M$5)-LOG10(M54)))*$A$2,0),0)</f>
        <v>0</v>
      </c>
      <c r="X54" s="20">
        <f>IF((N54&gt;0),ROUND((101+1000*(LOG10($N$5)-LOG10(N54)))*$A$2,0),0)</f>
        <v>0</v>
      </c>
      <c r="Y54" s="20">
        <f>IF((O54&gt;0),ROUND((101+1000*(LOG10($O$5)-LOG10(O54)))*$A$2,0),0)</f>
        <v>0</v>
      </c>
      <c r="Z54" s="37">
        <f>SUM(LARGE(P54:Y54,1),LARGE(P54:Y54,2),LARGE(P54:Y54,3),LARGE(P54:Y54,4))</f>
        <v>0</v>
      </c>
    </row>
    <row r="55" spans="1:26" x14ac:dyDescent="0.2">
      <c r="A55" s="93">
        <v>49</v>
      </c>
      <c r="B55" s="115"/>
      <c r="C55" s="113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>IF((F55&gt;0),ROUND((101+1000*(LOG10($F$5)-LOG10(F55)))*$A$2,0),0)</f>
        <v>0</v>
      </c>
      <c r="Q55" s="20">
        <f>IF((G55&gt;0),ROUND((101+1000*(LOG10($G$5)-LOG10(G55)))*$A$2,0),0)</f>
        <v>0</v>
      </c>
      <c r="R55" s="20">
        <f>IF((H55&gt;0),ROUND((101+1000*(LOG10($H$5)-LOG10(H55)))*$A$2,0),0)</f>
        <v>0</v>
      </c>
      <c r="S55" s="20">
        <f>IF((I55&gt;0),ROUND((101+1000*(LOG10($I$5)-LOG10(I55)))*$A$2,0),0)</f>
        <v>0</v>
      </c>
      <c r="T55" s="20">
        <f>IF((J55&gt;0),ROUND((101+1000*(LOG10($J$5)-LOG10(J55)))*$A$2,0),0)</f>
        <v>0</v>
      </c>
      <c r="U55" s="85">
        <f>IF((K55&gt;0),ROUND((101+1000*(LOG10($K$5)-LOG10(K55)))*$A$2,0),0)</f>
        <v>0</v>
      </c>
      <c r="V55" s="21">
        <f>IF((L55&gt;0),ROUND((101+1000*(LOG10($L$5)-LOG10(L55)))*$A$2,0),0)</f>
        <v>0</v>
      </c>
      <c r="W55" s="21">
        <f>IF((M55&gt;0),ROUND((101+1000*(LOG10($M$5)-LOG10(M55)))*$A$2,0),0)</f>
        <v>0</v>
      </c>
      <c r="X55" s="20">
        <f>IF((N55&gt;0),ROUND((101+1000*(LOG10($N$5)-LOG10(N55)))*$A$2,0),0)</f>
        <v>0</v>
      </c>
      <c r="Y55" s="20">
        <f>IF((O55&gt;0),ROUND((101+1000*(LOG10($O$5)-LOG10(O55)))*$A$2,0),0)</f>
        <v>0</v>
      </c>
      <c r="Z55" s="37">
        <f>SUM(LARGE(P55:Y55,1),LARGE(P55:Y55,2),LARGE(P55:Y55,3),LARGE(P55:Y55,4))</f>
        <v>0</v>
      </c>
    </row>
    <row r="56" spans="1:26" x14ac:dyDescent="0.2">
      <c r="A56" s="93">
        <v>50</v>
      </c>
      <c r="B56" s="115"/>
      <c r="C56" s="113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>IF((F56&gt;0),ROUND((101+1000*(LOG10($F$5)-LOG10(F56)))*$A$2,0),0)</f>
        <v>0</v>
      </c>
      <c r="Q56" s="20">
        <f>IF((G56&gt;0),ROUND((101+1000*(LOG10($G$5)-LOG10(G56)))*$A$2,0),0)</f>
        <v>0</v>
      </c>
      <c r="R56" s="20">
        <f>IF((H56&gt;0),ROUND((101+1000*(LOG10($H$5)-LOG10(H56)))*$A$2,0),0)</f>
        <v>0</v>
      </c>
      <c r="S56" s="20">
        <f>IF((I56&gt;0),ROUND((101+1000*(LOG10($I$5)-LOG10(I56)))*$A$2,0),0)</f>
        <v>0</v>
      </c>
      <c r="T56" s="20">
        <f>IF((J56&gt;0),ROUND((101+1000*(LOG10($J$5)-LOG10(J56)))*$A$2,0),0)</f>
        <v>0</v>
      </c>
      <c r="U56" s="85">
        <f>IF((K56&gt;0),ROUND((101+1000*(LOG10($K$5)-LOG10(K56)))*$A$2,0),0)</f>
        <v>0</v>
      </c>
      <c r="V56" s="21">
        <f>IF((L56&gt;0),ROUND((101+1000*(LOG10($L$5)-LOG10(L56)))*$A$2,0),0)</f>
        <v>0</v>
      </c>
      <c r="W56" s="21">
        <f>IF((M56&gt;0),ROUND((101+1000*(LOG10($M$5)-LOG10(M56)))*$A$2,0),0)</f>
        <v>0</v>
      </c>
      <c r="X56" s="20">
        <f>IF((N56&gt;0),ROUND((101+1000*(LOG10($N$5)-LOG10(N56)))*$A$2,0),0)</f>
        <v>0</v>
      </c>
      <c r="Y56" s="20">
        <f>IF((O56&gt;0),ROUND((101+1000*(LOG10($O$5)-LOG10(O56)))*$A$2,0),0)</f>
        <v>0</v>
      </c>
      <c r="Z56" s="37">
        <f>SUM(LARGE(P56:Y56,1),LARGE(P56:Y56,2),LARGE(P56:Y56,3),LARGE(P56:Y56,4))</f>
        <v>0</v>
      </c>
    </row>
    <row r="57" spans="1:26" x14ac:dyDescent="0.2">
      <c r="A57" s="93">
        <v>51</v>
      </c>
      <c r="B57" s="115"/>
      <c r="C57" s="113"/>
      <c r="D57" s="94"/>
      <c r="E57" s="26"/>
      <c r="F57" s="84"/>
      <c r="G57" s="20"/>
      <c r="H57" s="20"/>
      <c r="I57" s="20"/>
      <c r="J57" s="20"/>
      <c r="K57" s="20"/>
      <c r="L57" s="20"/>
      <c r="M57" s="20"/>
      <c r="N57" s="20"/>
      <c r="O57" s="42"/>
      <c r="P57" s="84">
        <f>IF((F57&gt;0),ROUND((101+1000*(LOG10($F$5)-LOG10(F57)))*$A$2,0),0)</f>
        <v>0</v>
      </c>
      <c r="Q57" s="20">
        <f>IF((G57&gt;0),ROUND((101+1000*(LOG10($G$5)-LOG10(G57)))*$A$2,0),0)</f>
        <v>0</v>
      </c>
      <c r="R57" s="20">
        <f>IF((H57&gt;0),ROUND((101+1000*(LOG10($H$5)-LOG10(H57)))*$A$2,0),0)</f>
        <v>0</v>
      </c>
      <c r="S57" s="20">
        <f>IF((I57&gt;0),ROUND((101+1000*(LOG10($I$5)-LOG10(I57)))*$A$2,0),0)</f>
        <v>0</v>
      </c>
      <c r="T57" s="20">
        <f>IF((J57&gt;0),ROUND((101+1000*(LOG10($J$5)-LOG10(J57)))*$A$2,0),0)</f>
        <v>0</v>
      </c>
      <c r="U57" s="85">
        <f>IF((K57&gt;0),ROUND((101+1000*(LOG10($K$5)-LOG10(K57)))*$A$2,0),0)</f>
        <v>0</v>
      </c>
      <c r="V57" s="21">
        <f>IF((L57&gt;0),ROUND((101+1000*(LOG10($L$5)-LOG10(L57)))*$A$2,0),0)</f>
        <v>0</v>
      </c>
      <c r="W57" s="21">
        <f>IF((M57&gt;0),ROUND((101+1000*(LOG10($M$5)-LOG10(M57)))*$A$2,0),0)</f>
        <v>0</v>
      </c>
      <c r="X57" s="20">
        <f>IF((N57&gt;0),ROUND((101+1000*(LOG10($N$5)-LOG10(N57)))*$A$2,0),0)</f>
        <v>0</v>
      </c>
      <c r="Y57" s="20">
        <f>IF((O57&gt;0),ROUND((101+1000*(LOG10($O$5)-LOG10(O57)))*$A$2,0),0)</f>
        <v>0</v>
      </c>
      <c r="Z57" s="37">
        <f>SUM(LARGE(P57:Y57,1),LARGE(P57:Y57,2),LARGE(P57:Y57,3),LARGE(P57:Y57,4))</f>
        <v>0</v>
      </c>
    </row>
    <row r="58" spans="1:26" x14ac:dyDescent="0.2">
      <c r="A58" s="93">
        <v>52</v>
      </c>
      <c r="B58" s="115"/>
      <c r="C58" s="113"/>
      <c r="D58" s="94"/>
      <c r="E58" s="26"/>
      <c r="F58" s="84"/>
      <c r="G58" s="20"/>
      <c r="H58" s="20"/>
      <c r="I58" s="20"/>
      <c r="J58" s="20"/>
      <c r="K58" s="20"/>
      <c r="L58" s="20"/>
      <c r="M58" s="20"/>
      <c r="N58" s="20"/>
      <c r="O58" s="42"/>
      <c r="P58" s="84">
        <f>IF((F58&gt;0),ROUND((101+1000*(LOG10($F$5)-LOG10(F58)))*$A$2,0),0)</f>
        <v>0</v>
      </c>
      <c r="Q58" s="20">
        <f>IF((G58&gt;0),ROUND((101+1000*(LOG10($G$5)-LOG10(G58)))*$A$2,0),0)</f>
        <v>0</v>
      </c>
      <c r="R58" s="20">
        <f>IF((H58&gt;0),ROUND((101+1000*(LOG10($H$5)-LOG10(H58)))*$A$2,0),0)</f>
        <v>0</v>
      </c>
      <c r="S58" s="20">
        <f>IF((I58&gt;0),ROUND((101+1000*(LOG10($I$5)-LOG10(I58)))*$A$2,0),0)</f>
        <v>0</v>
      </c>
      <c r="T58" s="20">
        <f>IF((J58&gt;0),ROUND((101+1000*(LOG10($J$5)-LOG10(J58)))*$A$2,0),0)</f>
        <v>0</v>
      </c>
      <c r="U58" s="85">
        <f>IF((K58&gt;0),ROUND((101+1000*(LOG10($K$5)-LOG10(K58)))*$A$2,0),0)</f>
        <v>0</v>
      </c>
      <c r="V58" s="21">
        <f>IF((L58&gt;0),ROUND((101+1000*(LOG10($L$5)-LOG10(L58)))*$A$2,0),0)</f>
        <v>0</v>
      </c>
      <c r="W58" s="21">
        <f>IF((M58&gt;0),ROUND((101+1000*(LOG10($M$5)-LOG10(M58)))*$A$2,0),0)</f>
        <v>0</v>
      </c>
      <c r="X58" s="20">
        <f>IF((N58&gt;0),ROUND((101+1000*(LOG10($N$5)-LOG10(N58)))*$A$2,0),0)</f>
        <v>0</v>
      </c>
      <c r="Y58" s="20">
        <f>IF((O58&gt;0),ROUND((101+1000*(LOG10($O$5)-LOG10(O58)))*$A$2,0),0)</f>
        <v>0</v>
      </c>
      <c r="Z58" s="37">
        <f>SUM(LARGE(P58:Y58,1),LARGE(P58:Y58,2),LARGE(P58:Y58,3),LARGE(P58:Y58,4))</f>
        <v>0</v>
      </c>
    </row>
    <row r="59" spans="1:26" x14ac:dyDescent="0.2">
      <c r="A59" s="93">
        <v>53</v>
      </c>
      <c r="B59" s="115"/>
      <c r="C59" s="113"/>
      <c r="D59" s="94"/>
      <c r="E59" s="26"/>
      <c r="F59" s="84"/>
      <c r="G59" s="20"/>
      <c r="H59" s="20"/>
      <c r="I59" s="20"/>
      <c r="J59" s="20"/>
      <c r="K59" s="20"/>
      <c r="L59" s="20"/>
      <c r="M59" s="20"/>
      <c r="N59" s="20"/>
      <c r="O59" s="42"/>
      <c r="P59" s="84">
        <f>IF((F59&gt;0),ROUND((101+1000*(LOG10($F$5)-LOG10(F59)))*$A$2,0),0)</f>
        <v>0</v>
      </c>
      <c r="Q59" s="20">
        <f>IF((G59&gt;0),ROUND((101+1000*(LOG10($G$5)-LOG10(G59)))*$A$2,0),0)</f>
        <v>0</v>
      </c>
      <c r="R59" s="20">
        <f>IF((H59&gt;0),ROUND((101+1000*(LOG10($H$5)-LOG10(H59)))*$A$2,0),0)</f>
        <v>0</v>
      </c>
      <c r="S59" s="20">
        <f>IF((I59&gt;0),ROUND((101+1000*(LOG10($I$5)-LOG10(I59)))*$A$2,0),0)</f>
        <v>0</v>
      </c>
      <c r="T59" s="20">
        <f>IF((J59&gt;0),ROUND((101+1000*(LOG10($J$5)-LOG10(J59)))*$A$2,0),0)</f>
        <v>0</v>
      </c>
      <c r="U59" s="85">
        <f>IF((K59&gt;0),ROUND((101+1000*(LOG10($K$5)-LOG10(K59)))*$A$2,0),0)</f>
        <v>0</v>
      </c>
      <c r="V59" s="21">
        <f>IF((L59&gt;0),ROUND((101+1000*(LOG10($L$5)-LOG10(L59)))*$A$2,0),0)</f>
        <v>0</v>
      </c>
      <c r="W59" s="21">
        <f>IF((M59&gt;0),ROUND((101+1000*(LOG10($M$5)-LOG10(M59)))*$A$2,0),0)</f>
        <v>0</v>
      </c>
      <c r="X59" s="20">
        <f>IF((N59&gt;0),ROUND((101+1000*(LOG10($N$5)-LOG10(N59)))*$A$2,0),0)</f>
        <v>0</v>
      </c>
      <c r="Y59" s="20">
        <f>IF((O59&gt;0),ROUND((101+1000*(LOG10($O$5)-LOG10(O59)))*$A$2,0),0)</f>
        <v>0</v>
      </c>
      <c r="Z59" s="37">
        <f>SUM(LARGE(P59:Y59,1),LARGE(P59:Y59,2),LARGE(P59:Y59,3),LARGE(P59:Y59,4))</f>
        <v>0</v>
      </c>
    </row>
    <row r="60" spans="1:26" x14ac:dyDescent="0.2">
      <c r="A60" s="93">
        <v>54</v>
      </c>
      <c r="B60" s="115"/>
      <c r="C60" s="113"/>
      <c r="D60" s="94"/>
      <c r="E60" s="26"/>
      <c r="F60" s="84"/>
      <c r="G60" s="20"/>
      <c r="H60" s="20"/>
      <c r="I60" s="20"/>
      <c r="J60" s="20"/>
      <c r="K60" s="20"/>
      <c r="L60" s="20"/>
      <c r="M60" s="20"/>
      <c r="N60" s="20"/>
      <c r="O60" s="42"/>
      <c r="P60" s="84"/>
      <c r="Q60" s="20"/>
      <c r="R60" s="20"/>
      <c r="S60" s="20"/>
      <c r="T60" s="20"/>
      <c r="U60" s="85"/>
      <c r="V60" s="21"/>
      <c r="W60" s="21"/>
      <c r="X60" s="20"/>
      <c r="Y60" s="20"/>
      <c r="Z60" s="37"/>
    </row>
    <row r="61" spans="1:26" x14ac:dyDescent="0.2">
      <c r="A61" s="93">
        <v>55</v>
      </c>
      <c r="B61" s="115"/>
      <c r="C61" s="113"/>
      <c r="D61" s="94"/>
      <c r="E61" s="26"/>
      <c r="F61" s="84"/>
      <c r="G61" s="20"/>
      <c r="H61" s="20"/>
      <c r="I61" s="20"/>
      <c r="J61" s="20"/>
      <c r="K61" s="20"/>
      <c r="L61" s="20"/>
      <c r="M61" s="20"/>
      <c r="N61" s="20"/>
      <c r="O61" s="42"/>
      <c r="P61" s="84"/>
      <c r="Q61" s="20"/>
      <c r="R61" s="20"/>
      <c r="S61" s="20"/>
      <c r="T61" s="20"/>
      <c r="U61" s="85"/>
      <c r="V61" s="21"/>
      <c r="W61" s="21"/>
      <c r="X61" s="20"/>
      <c r="Y61" s="20"/>
      <c r="Z61" s="37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9">
    <pageSetUpPr fitToPage="1"/>
  </sheetPr>
  <dimension ref="A1:AA57"/>
  <sheetViews>
    <sheetView workbookViewId="0">
      <selection activeCell="B14" sqref="B14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2" width="4.7109375" customWidth="1"/>
    <col min="13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>
        <v>3</v>
      </c>
      <c r="B1" s="1"/>
      <c r="C1" s="1">
        <v>2020</v>
      </c>
      <c r="D1" t="s">
        <v>2</v>
      </c>
      <c r="E1" s="2" t="s">
        <v>76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5" t="s">
        <v>340</v>
      </c>
      <c r="B4" s="138"/>
      <c r="C4" s="136"/>
      <c r="D4" s="137"/>
      <c r="E4" s="137"/>
      <c r="F4" s="81">
        <v>201502</v>
      </c>
      <c r="G4" s="82">
        <v>202117</v>
      </c>
      <c r="H4" s="82">
        <v>202124</v>
      </c>
      <c r="I4" s="82">
        <v>202008</v>
      </c>
      <c r="J4" s="82">
        <v>201514</v>
      </c>
      <c r="K4" s="83">
        <v>202210</v>
      </c>
      <c r="L4" s="80">
        <v>201717</v>
      </c>
      <c r="M4" s="39"/>
      <c r="N4" s="39"/>
      <c r="O4" s="39"/>
      <c r="P4" s="38" t="s">
        <v>85</v>
      </c>
      <c r="Q4" s="38" t="s">
        <v>86</v>
      </c>
      <c r="R4" s="38" t="s">
        <v>88</v>
      </c>
      <c r="S4" s="38" t="s">
        <v>12</v>
      </c>
      <c r="T4" s="38" t="s">
        <v>89</v>
      </c>
      <c r="U4" s="38" t="s">
        <v>315</v>
      </c>
      <c r="V4" s="38" t="s">
        <v>90</v>
      </c>
      <c r="W4" s="38"/>
      <c r="X4" s="38"/>
      <c r="Y4" s="40"/>
      <c r="Z4" s="41"/>
    </row>
    <row r="5" spans="1:26" x14ac:dyDescent="0.2">
      <c r="A5" s="43"/>
      <c r="B5" s="105"/>
      <c r="C5" s="86"/>
      <c r="D5" s="44"/>
      <c r="E5" s="45" t="s">
        <v>14</v>
      </c>
      <c r="F5" s="46">
        <v>0</v>
      </c>
      <c r="G5" s="47">
        <v>18</v>
      </c>
      <c r="H5" s="47">
        <v>7</v>
      </c>
      <c r="I5" s="48">
        <v>14</v>
      </c>
      <c r="J5" s="48">
        <v>0</v>
      </c>
      <c r="K5" s="47">
        <v>0</v>
      </c>
      <c r="L5" s="47">
        <v>15</v>
      </c>
      <c r="M5" s="47"/>
      <c r="N5" s="47"/>
      <c r="O5" s="49"/>
      <c r="P5" s="32">
        <v>201502</v>
      </c>
      <c r="Q5" s="50">
        <v>202117</v>
      </c>
      <c r="R5" s="50">
        <v>202124</v>
      </c>
      <c r="S5" s="50">
        <v>202008</v>
      </c>
      <c r="T5" s="50">
        <v>201514</v>
      </c>
      <c r="U5" s="62">
        <v>202210</v>
      </c>
      <c r="V5" s="61">
        <v>201717</v>
      </c>
      <c r="W5" s="50"/>
      <c r="X5" s="50"/>
      <c r="Y5" s="48" t="str">
        <f>IF(O4,O4,"")</f>
        <v/>
      </c>
      <c r="Z5" s="51"/>
    </row>
    <row r="6" spans="1:26" x14ac:dyDescent="0.2">
      <c r="A6" s="119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115">
        <v>1</v>
      </c>
      <c r="B7" s="106">
        <v>1</v>
      </c>
      <c r="C7" s="95" t="s">
        <v>83</v>
      </c>
      <c r="D7" s="100" t="s">
        <v>28</v>
      </c>
      <c r="E7" s="102" t="s">
        <v>29</v>
      </c>
      <c r="F7" s="33"/>
      <c r="G7" s="34">
        <v>1</v>
      </c>
      <c r="H7" s="34">
        <v>1</v>
      </c>
      <c r="I7" s="34">
        <v>3</v>
      </c>
      <c r="J7" s="34"/>
      <c r="K7" s="34"/>
      <c r="L7" s="34">
        <v>4</v>
      </c>
      <c r="M7" s="34"/>
      <c r="N7" s="34"/>
      <c r="O7" s="35"/>
      <c r="P7" s="33">
        <f t="shared" ref="P7:P38" si="0">IF((F7&gt;0),ROUND((101+1000*(LOG10($F$5)-LOG10(F7)))*$A$2,0),0)</f>
        <v>0</v>
      </c>
      <c r="Q7" s="34">
        <f t="shared" ref="Q7:Q38" si="1">IF((G7&gt;0),ROUND((101+1000*(LOG10($G$5)-LOG10(G7)))*$A$2,0),0)</f>
        <v>4069</v>
      </c>
      <c r="R7" s="34">
        <f t="shared" ref="R7:R38" si="2">IF((H7&gt;0),ROUND((101+1000*(LOG10($H$5)-LOG10(H7)))*$A$2,0),0)</f>
        <v>2838</v>
      </c>
      <c r="S7" s="34">
        <f t="shared" ref="S7:S38" si="3">IF((I7&gt;0),ROUND((101+1000*(LOG10($I$5)-LOG10(I7)))*$A$2,0),0)</f>
        <v>2310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2025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SUM(LARGE(P7:Y7,1),LARGE(P7:Y7,2),LARGE(P7:Y7,3))</f>
        <v>9217</v>
      </c>
    </row>
    <row r="8" spans="1:26" x14ac:dyDescent="0.2">
      <c r="A8" s="115">
        <v>2</v>
      </c>
      <c r="B8" s="107">
        <v>2</v>
      </c>
      <c r="C8" s="96" t="s">
        <v>83</v>
      </c>
      <c r="D8" s="22" t="s">
        <v>35</v>
      </c>
      <c r="E8" s="23" t="s">
        <v>36</v>
      </c>
      <c r="F8" s="24"/>
      <c r="G8" s="25">
        <v>4</v>
      </c>
      <c r="H8" s="25">
        <v>2</v>
      </c>
      <c r="I8" s="25">
        <v>5</v>
      </c>
      <c r="J8" s="25"/>
      <c r="K8" s="25"/>
      <c r="L8" s="25">
        <v>3</v>
      </c>
      <c r="M8" s="25"/>
      <c r="N8" s="25"/>
      <c r="O8" s="31"/>
      <c r="P8" s="24">
        <f t="shared" si="0"/>
        <v>0</v>
      </c>
      <c r="Q8" s="25">
        <f t="shared" si="1"/>
        <v>2263</v>
      </c>
      <c r="R8" s="25">
        <f t="shared" si="2"/>
        <v>1935</v>
      </c>
      <c r="S8" s="25">
        <f t="shared" si="3"/>
        <v>1644</v>
      </c>
      <c r="T8" s="25">
        <f t="shared" si="4"/>
        <v>0</v>
      </c>
      <c r="U8" s="60">
        <f t="shared" si="5"/>
        <v>0</v>
      </c>
      <c r="V8" s="58">
        <f t="shared" si="6"/>
        <v>2400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6598</v>
      </c>
    </row>
    <row r="9" spans="1:26" x14ac:dyDescent="0.2">
      <c r="A9" s="115">
        <v>3</v>
      </c>
      <c r="B9" s="108">
        <v>1</v>
      </c>
      <c r="C9" s="97" t="s">
        <v>79</v>
      </c>
      <c r="D9" s="26" t="s">
        <v>45</v>
      </c>
      <c r="E9" s="23" t="s">
        <v>46</v>
      </c>
      <c r="F9" s="24"/>
      <c r="G9" s="25">
        <v>2</v>
      </c>
      <c r="H9" s="25"/>
      <c r="I9" s="25"/>
      <c r="J9" s="25"/>
      <c r="K9" s="25"/>
      <c r="L9" s="25">
        <v>2</v>
      </c>
      <c r="M9" s="25"/>
      <c r="N9" s="25"/>
      <c r="O9" s="31"/>
      <c r="P9" s="24">
        <f t="shared" si="0"/>
        <v>0</v>
      </c>
      <c r="Q9" s="25">
        <f t="shared" si="1"/>
        <v>3166</v>
      </c>
      <c r="R9" s="25">
        <f t="shared" si="2"/>
        <v>0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2928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6094</v>
      </c>
    </row>
    <row r="10" spans="1:26" x14ac:dyDescent="0.2">
      <c r="A10" s="115">
        <v>4</v>
      </c>
      <c r="B10" s="107">
        <v>3</v>
      </c>
      <c r="C10" s="96" t="s">
        <v>83</v>
      </c>
      <c r="D10" s="22" t="s">
        <v>40</v>
      </c>
      <c r="E10" s="23" t="s">
        <v>41</v>
      </c>
      <c r="F10" s="24"/>
      <c r="G10" s="25">
        <v>3</v>
      </c>
      <c r="H10" s="25"/>
      <c r="I10" s="25">
        <v>4</v>
      </c>
      <c r="J10" s="25"/>
      <c r="K10" s="25"/>
      <c r="L10" s="25">
        <v>7</v>
      </c>
      <c r="M10" s="25"/>
      <c r="N10" s="25"/>
      <c r="O10" s="31"/>
      <c r="P10" s="24">
        <f t="shared" si="0"/>
        <v>0</v>
      </c>
      <c r="Q10" s="25">
        <f t="shared" si="1"/>
        <v>2637</v>
      </c>
      <c r="R10" s="25">
        <f t="shared" si="2"/>
        <v>0</v>
      </c>
      <c r="S10" s="25">
        <f t="shared" si="3"/>
        <v>1935</v>
      </c>
      <c r="T10" s="25">
        <f t="shared" si="4"/>
        <v>0</v>
      </c>
      <c r="U10" s="60">
        <f t="shared" si="5"/>
        <v>0</v>
      </c>
      <c r="V10" s="58">
        <f t="shared" si="6"/>
        <v>1296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5868</v>
      </c>
    </row>
    <row r="11" spans="1:26" x14ac:dyDescent="0.2">
      <c r="A11" s="115">
        <v>5</v>
      </c>
      <c r="B11" s="108">
        <v>1</v>
      </c>
      <c r="C11" s="97" t="s">
        <v>78</v>
      </c>
      <c r="D11" s="26" t="s">
        <v>33</v>
      </c>
      <c r="E11" s="23" t="s">
        <v>34</v>
      </c>
      <c r="F11" s="24"/>
      <c r="G11" s="25">
        <v>18</v>
      </c>
      <c r="H11" s="25"/>
      <c r="I11" s="25"/>
      <c r="J11" s="25"/>
      <c r="K11" s="25"/>
      <c r="L11" s="25">
        <v>1</v>
      </c>
      <c r="M11" s="25"/>
      <c r="N11" s="25"/>
      <c r="O11" s="31"/>
      <c r="P11" s="24">
        <f t="shared" si="0"/>
        <v>0</v>
      </c>
      <c r="Q11" s="25">
        <f t="shared" si="1"/>
        <v>303</v>
      </c>
      <c r="R11" s="25">
        <f t="shared" si="2"/>
        <v>0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3831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4134</v>
      </c>
    </row>
    <row r="12" spans="1:26" x14ac:dyDescent="0.2">
      <c r="A12" s="115">
        <v>6</v>
      </c>
      <c r="B12" s="107">
        <v>1</v>
      </c>
      <c r="C12" s="96" t="s">
        <v>82</v>
      </c>
      <c r="D12" s="22" t="s">
        <v>349</v>
      </c>
      <c r="E12" s="23" t="s">
        <v>32</v>
      </c>
      <c r="F12" s="24"/>
      <c r="G12" s="25"/>
      <c r="H12" s="25"/>
      <c r="I12" s="25">
        <v>1</v>
      </c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0</v>
      </c>
      <c r="R12" s="25">
        <f t="shared" si="2"/>
        <v>0</v>
      </c>
      <c r="S12" s="25">
        <f t="shared" si="3"/>
        <v>3741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3741</v>
      </c>
    </row>
    <row r="13" spans="1:26" x14ac:dyDescent="0.2">
      <c r="A13" s="115">
        <v>7</v>
      </c>
      <c r="B13" s="120">
        <v>4</v>
      </c>
      <c r="C13" s="97" t="s">
        <v>83</v>
      </c>
      <c r="D13" s="26" t="s">
        <v>72</v>
      </c>
      <c r="E13" s="23" t="s">
        <v>73</v>
      </c>
      <c r="F13" s="24"/>
      <c r="G13" s="25">
        <v>9</v>
      </c>
      <c r="H13" s="25">
        <v>3</v>
      </c>
      <c r="I13" s="25">
        <v>8</v>
      </c>
      <c r="J13" s="25"/>
      <c r="K13" s="25"/>
      <c r="L13" s="25"/>
      <c r="M13" s="25"/>
      <c r="N13" s="25"/>
      <c r="O13" s="31"/>
      <c r="P13" s="24">
        <f t="shared" si="0"/>
        <v>0</v>
      </c>
      <c r="Q13" s="25">
        <f t="shared" si="1"/>
        <v>1206</v>
      </c>
      <c r="R13" s="25">
        <f t="shared" si="2"/>
        <v>1407</v>
      </c>
      <c r="S13" s="25">
        <f t="shared" si="3"/>
        <v>1032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3645</v>
      </c>
    </row>
    <row r="14" spans="1:26" x14ac:dyDescent="0.2">
      <c r="A14" s="115">
        <v>8</v>
      </c>
      <c r="B14" s="118">
        <v>2</v>
      </c>
      <c r="C14" s="113" t="s">
        <v>78</v>
      </c>
      <c r="D14" s="22" t="s">
        <v>351</v>
      </c>
      <c r="E14" s="23" t="s">
        <v>65</v>
      </c>
      <c r="F14" s="24"/>
      <c r="G14" s="25">
        <v>10</v>
      </c>
      <c r="H14" s="25"/>
      <c r="I14" s="25">
        <v>6</v>
      </c>
      <c r="J14" s="25"/>
      <c r="K14" s="25"/>
      <c r="L14" s="25">
        <v>9</v>
      </c>
      <c r="M14" s="25"/>
      <c r="N14" s="25"/>
      <c r="O14" s="31"/>
      <c r="P14" s="24">
        <f t="shared" si="0"/>
        <v>0</v>
      </c>
      <c r="Q14" s="25">
        <f t="shared" si="1"/>
        <v>1069</v>
      </c>
      <c r="R14" s="25">
        <f t="shared" si="2"/>
        <v>0</v>
      </c>
      <c r="S14" s="25">
        <f t="shared" si="3"/>
        <v>1407</v>
      </c>
      <c r="T14" s="25">
        <f t="shared" si="4"/>
        <v>0</v>
      </c>
      <c r="U14" s="60">
        <f t="shared" si="5"/>
        <v>0</v>
      </c>
      <c r="V14" s="58">
        <f t="shared" si="6"/>
        <v>969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3445</v>
      </c>
    </row>
    <row r="15" spans="1:26" x14ac:dyDescent="0.2">
      <c r="A15" s="115">
        <v>9</v>
      </c>
      <c r="B15" s="118">
        <v>2</v>
      </c>
      <c r="C15" s="116" t="s">
        <v>79</v>
      </c>
      <c r="D15" s="26" t="s">
        <v>55</v>
      </c>
      <c r="E15" s="23" t="s">
        <v>56</v>
      </c>
      <c r="F15" s="24"/>
      <c r="G15" s="25">
        <v>12</v>
      </c>
      <c r="H15" s="25"/>
      <c r="I15" s="25">
        <v>9</v>
      </c>
      <c r="J15" s="25"/>
      <c r="K15" s="25"/>
      <c r="L15" s="25">
        <v>5</v>
      </c>
      <c r="M15" s="25"/>
      <c r="N15" s="25"/>
      <c r="O15" s="31"/>
      <c r="P15" s="24">
        <f t="shared" si="0"/>
        <v>0</v>
      </c>
      <c r="Q15" s="25">
        <f t="shared" si="1"/>
        <v>831</v>
      </c>
      <c r="R15" s="25">
        <f t="shared" si="2"/>
        <v>0</v>
      </c>
      <c r="S15" s="25">
        <f t="shared" si="3"/>
        <v>879</v>
      </c>
      <c r="T15" s="25">
        <f t="shared" si="4"/>
        <v>0</v>
      </c>
      <c r="U15" s="60">
        <f t="shared" si="5"/>
        <v>0</v>
      </c>
      <c r="V15" s="58">
        <f t="shared" si="6"/>
        <v>1734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3444</v>
      </c>
    </row>
    <row r="16" spans="1:26" x14ac:dyDescent="0.2">
      <c r="A16" s="115">
        <v>10</v>
      </c>
      <c r="B16" s="118">
        <v>3</v>
      </c>
      <c r="C16" s="113" t="s">
        <v>78</v>
      </c>
      <c r="D16" s="22" t="s">
        <v>42</v>
      </c>
      <c r="E16" s="23" t="s">
        <v>43</v>
      </c>
      <c r="F16" s="24"/>
      <c r="G16" s="25">
        <v>6</v>
      </c>
      <c r="H16" s="25"/>
      <c r="I16" s="25"/>
      <c r="J16" s="25"/>
      <c r="K16" s="25"/>
      <c r="L16" s="25">
        <v>6</v>
      </c>
      <c r="M16" s="25"/>
      <c r="N16" s="25"/>
      <c r="O16" s="31"/>
      <c r="P16" s="24">
        <f t="shared" si="0"/>
        <v>0</v>
      </c>
      <c r="Q16" s="25">
        <f t="shared" si="1"/>
        <v>1734</v>
      </c>
      <c r="R16" s="25">
        <f t="shared" si="2"/>
        <v>0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1497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3231</v>
      </c>
    </row>
    <row r="17" spans="1:27" x14ac:dyDescent="0.2">
      <c r="A17" s="115">
        <v>11</v>
      </c>
      <c r="B17" s="118">
        <v>4</v>
      </c>
      <c r="C17" s="116" t="s">
        <v>78</v>
      </c>
      <c r="D17" s="19" t="s">
        <v>25</v>
      </c>
      <c r="E17" s="31" t="s">
        <v>26</v>
      </c>
      <c r="F17" s="24"/>
      <c r="G17" s="25"/>
      <c r="H17" s="25"/>
      <c r="I17" s="25">
        <v>2</v>
      </c>
      <c r="J17" s="25"/>
      <c r="K17" s="25"/>
      <c r="L17" s="25"/>
      <c r="M17" s="25"/>
      <c r="N17" s="25"/>
      <c r="O17" s="31"/>
      <c r="P17" s="24">
        <f t="shared" si="0"/>
        <v>0</v>
      </c>
      <c r="Q17" s="25">
        <f t="shared" si="1"/>
        <v>0</v>
      </c>
      <c r="R17" s="25">
        <f t="shared" si="2"/>
        <v>0</v>
      </c>
      <c r="S17" s="25">
        <f t="shared" si="3"/>
        <v>2838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2838</v>
      </c>
    </row>
    <row r="18" spans="1:27" x14ac:dyDescent="0.2">
      <c r="A18" s="115">
        <v>12</v>
      </c>
      <c r="B18" s="118">
        <v>3</v>
      </c>
      <c r="C18" s="113" t="s">
        <v>79</v>
      </c>
      <c r="D18" s="22" t="s">
        <v>48</v>
      </c>
      <c r="E18" s="23" t="s">
        <v>49</v>
      </c>
      <c r="F18" s="24"/>
      <c r="G18" s="25">
        <v>11</v>
      </c>
      <c r="H18" s="25"/>
      <c r="I18" s="25">
        <v>7</v>
      </c>
      <c r="J18" s="25"/>
      <c r="K18" s="25"/>
      <c r="L18" s="25">
        <v>12</v>
      </c>
      <c r="M18" s="25"/>
      <c r="N18" s="25"/>
      <c r="O18" s="31"/>
      <c r="P18" s="24">
        <f t="shared" si="0"/>
        <v>0</v>
      </c>
      <c r="Q18" s="25">
        <f t="shared" si="1"/>
        <v>945</v>
      </c>
      <c r="R18" s="25">
        <f t="shared" si="2"/>
        <v>0</v>
      </c>
      <c r="S18" s="25">
        <f t="shared" si="3"/>
        <v>1206</v>
      </c>
      <c r="T18" s="25">
        <f t="shared" si="4"/>
        <v>0</v>
      </c>
      <c r="U18" s="60">
        <f t="shared" si="5"/>
        <v>0</v>
      </c>
      <c r="V18" s="58">
        <f t="shared" si="6"/>
        <v>594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2745</v>
      </c>
    </row>
    <row r="19" spans="1:27" x14ac:dyDescent="0.2">
      <c r="A19" s="115">
        <v>13</v>
      </c>
      <c r="B19" s="118">
        <v>4</v>
      </c>
      <c r="C19" s="116" t="s">
        <v>79</v>
      </c>
      <c r="D19" s="26" t="s">
        <v>38</v>
      </c>
      <c r="E19" s="23" t="s">
        <v>39</v>
      </c>
      <c r="F19" s="24"/>
      <c r="G19" s="25">
        <v>5</v>
      </c>
      <c r="H19" s="25"/>
      <c r="I19" s="25"/>
      <c r="J19" s="25"/>
      <c r="K19" s="25"/>
      <c r="L19" s="25">
        <v>11</v>
      </c>
      <c r="M19" s="25"/>
      <c r="N19" s="25"/>
      <c r="O19" s="31"/>
      <c r="P19" s="24">
        <f t="shared" si="0"/>
        <v>0</v>
      </c>
      <c r="Q19" s="25">
        <f t="shared" si="1"/>
        <v>1972</v>
      </c>
      <c r="R19" s="25">
        <f t="shared" si="2"/>
        <v>0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707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2679</v>
      </c>
    </row>
    <row r="20" spans="1:27" x14ac:dyDescent="0.2">
      <c r="A20" s="115">
        <v>14</v>
      </c>
      <c r="B20" s="118">
        <v>2</v>
      </c>
      <c r="C20" s="113" t="s">
        <v>82</v>
      </c>
      <c r="D20" s="22" t="s">
        <v>63</v>
      </c>
      <c r="E20" s="23" t="s">
        <v>64</v>
      </c>
      <c r="F20" s="24"/>
      <c r="G20" s="25">
        <v>7</v>
      </c>
      <c r="H20" s="25"/>
      <c r="I20" s="25"/>
      <c r="J20" s="25"/>
      <c r="K20" s="25"/>
      <c r="L20" s="25">
        <v>8</v>
      </c>
      <c r="M20" s="25"/>
      <c r="N20" s="25"/>
      <c r="O20" s="31"/>
      <c r="P20" s="24">
        <f t="shared" si="0"/>
        <v>0</v>
      </c>
      <c r="Q20" s="25">
        <f t="shared" si="1"/>
        <v>1534</v>
      </c>
      <c r="R20" s="25">
        <f t="shared" si="2"/>
        <v>0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1122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2656</v>
      </c>
    </row>
    <row r="21" spans="1:27" x14ac:dyDescent="0.2">
      <c r="A21" s="115">
        <v>15</v>
      </c>
      <c r="B21" s="118">
        <v>5</v>
      </c>
      <c r="C21" s="116" t="s">
        <v>83</v>
      </c>
      <c r="D21" s="26" t="s">
        <v>53</v>
      </c>
      <c r="E21" s="23" t="s">
        <v>54</v>
      </c>
      <c r="F21" s="24"/>
      <c r="G21" s="25">
        <v>8</v>
      </c>
      <c r="H21" s="25">
        <v>4</v>
      </c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1360</v>
      </c>
      <c r="R21" s="25">
        <f t="shared" si="2"/>
        <v>1032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2392</v>
      </c>
    </row>
    <row r="22" spans="1:27" x14ac:dyDescent="0.2">
      <c r="A22" s="115">
        <v>16</v>
      </c>
      <c r="B22" s="118">
        <v>3</v>
      </c>
      <c r="C22" s="113" t="s">
        <v>82</v>
      </c>
      <c r="D22" s="22" t="s">
        <v>50</v>
      </c>
      <c r="E22" s="23" t="s">
        <v>51</v>
      </c>
      <c r="F22" s="24"/>
      <c r="G22" s="25">
        <v>13</v>
      </c>
      <c r="H22" s="25">
        <v>5</v>
      </c>
      <c r="I22" s="25">
        <v>10</v>
      </c>
      <c r="J22" s="25"/>
      <c r="K22" s="25"/>
      <c r="L22" s="25">
        <v>10</v>
      </c>
      <c r="M22" s="25"/>
      <c r="N22" s="25"/>
      <c r="O22" s="31"/>
      <c r="P22" s="24">
        <f t="shared" si="0"/>
        <v>0</v>
      </c>
      <c r="Q22" s="25">
        <f t="shared" si="1"/>
        <v>727</v>
      </c>
      <c r="R22" s="25">
        <f t="shared" si="2"/>
        <v>741</v>
      </c>
      <c r="S22" s="25">
        <f t="shared" si="3"/>
        <v>741</v>
      </c>
      <c r="T22" s="25">
        <f t="shared" si="4"/>
        <v>0</v>
      </c>
      <c r="U22" s="60">
        <f t="shared" si="5"/>
        <v>0</v>
      </c>
      <c r="V22" s="58">
        <f t="shared" si="6"/>
        <v>831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2313</v>
      </c>
    </row>
    <row r="23" spans="1:27" x14ac:dyDescent="0.2">
      <c r="A23" s="115">
        <v>17</v>
      </c>
      <c r="B23" s="118">
        <v>1</v>
      </c>
      <c r="C23" s="116" t="s">
        <v>81</v>
      </c>
      <c r="D23" s="26" t="s">
        <v>70</v>
      </c>
      <c r="E23" s="23" t="s">
        <v>71</v>
      </c>
      <c r="F23" s="24"/>
      <c r="G23" s="25">
        <v>14</v>
      </c>
      <c r="H23" s="25">
        <v>6</v>
      </c>
      <c r="I23" s="25">
        <v>11</v>
      </c>
      <c r="J23" s="25"/>
      <c r="K23" s="25"/>
      <c r="L23" s="25">
        <v>13</v>
      </c>
      <c r="M23" s="25"/>
      <c r="N23" s="25"/>
      <c r="O23" s="31"/>
      <c r="P23" s="24">
        <f t="shared" si="0"/>
        <v>0</v>
      </c>
      <c r="Q23" s="25">
        <f t="shared" si="1"/>
        <v>630</v>
      </c>
      <c r="R23" s="25">
        <f t="shared" si="2"/>
        <v>504</v>
      </c>
      <c r="S23" s="25">
        <f t="shared" si="3"/>
        <v>617</v>
      </c>
      <c r="T23" s="25">
        <f t="shared" si="4"/>
        <v>0</v>
      </c>
      <c r="U23" s="60">
        <f t="shared" si="5"/>
        <v>0</v>
      </c>
      <c r="V23" s="58">
        <f t="shared" si="6"/>
        <v>489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1751</v>
      </c>
    </row>
    <row r="24" spans="1:27" x14ac:dyDescent="0.2">
      <c r="A24" s="115">
        <v>18</v>
      </c>
      <c r="B24" s="118">
        <v>4</v>
      </c>
      <c r="C24" s="113" t="s">
        <v>82</v>
      </c>
      <c r="D24" s="22" t="s">
        <v>326</v>
      </c>
      <c r="E24" s="23" t="s">
        <v>327</v>
      </c>
      <c r="F24" s="24"/>
      <c r="G24" s="25">
        <v>16</v>
      </c>
      <c r="H24" s="25"/>
      <c r="I24" s="25">
        <v>12</v>
      </c>
      <c r="J24" s="25"/>
      <c r="K24" s="25"/>
      <c r="L24" s="25">
        <v>14</v>
      </c>
      <c r="M24" s="25"/>
      <c r="N24" s="25"/>
      <c r="O24" s="31"/>
      <c r="P24" s="24">
        <f t="shared" si="0"/>
        <v>0</v>
      </c>
      <c r="Q24" s="25">
        <f t="shared" si="1"/>
        <v>456</v>
      </c>
      <c r="R24" s="25">
        <f t="shared" si="2"/>
        <v>0</v>
      </c>
      <c r="S24" s="25">
        <f t="shared" si="3"/>
        <v>504</v>
      </c>
      <c r="T24" s="25">
        <f t="shared" si="4"/>
        <v>0</v>
      </c>
      <c r="U24" s="60">
        <f t="shared" si="5"/>
        <v>0</v>
      </c>
      <c r="V24" s="58">
        <f t="shared" si="6"/>
        <v>393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1353</v>
      </c>
    </row>
    <row r="25" spans="1:27" x14ac:dyDescent="0.2">
      <c r="A25" s="115">
        <v>19</v>
      </c>
      <c r="B25" s="118">
        <v>5</v>
      </c>
      <c r="C25" s="116" t="s">
        <v>82</v>
      </c>
      <c r="D25" s="26" t="s">
        <v>319</v>
      </c>
      <c r="E25" s="23" t="s">
        <v>320</v>
      </c>
      <c r="F25" s="24"/>
      <c r="G25" s="25">
        <v>15</v>
      </c>
      <c r="H25" s="25">
        <v>7</v>
      </c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541</v>
      </c>
      <c r="R25" s="25">
        <f t="shared" si="2"/>
        <v>303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844</v>
      </c>
    </row>
    <row r="26" spans="1:27" x14ac:dyDescent="0.2">
      <c r="A26" s="115">
        <v>20</v>
      </c>
      <c r="B26" s="118">
        <v>1</v>
      </c>
      <c r="C26" s="113" t="s">
        <v>84</v>
      </c>
      <c r="D26" s="22" t="s">
        <v>522</v>
      </c>
      <c r="E26" s="23" t="s">
        <v>523</v>
      </c>
      <c r="F26" s="24"/>
      <c r="G26" s="25"/>
      <c r="H26" s="25"/>
      <c r="I26" s="25">
        <v>13</v>
      </c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400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400</v>
      </c>
    </row>
    <row r="27" spans="1:27" x14ac:dyDescent="0.2">
      <c r="A27" s="115">
        <v>21</v>
      </c>
      <c r="B27" s="118">
        <v>5</v>
      </c>
      <c r="C27" s="113" t="s">
        <v>78</v>
      </c>
      <c r="D27" s="22" t="s">
        <v>321</v>
      </c>
      <c r="E27" s="23" t="s">
        <v>322</v>
      </c>
      <c r="F27" s="24"/>
      <c r="G27" s="25">
        <v>17</v>
      </c>
      <c r="H27" s="25"/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377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377</v>
      </c>
    </row>
    <row r="28" spans="1:27" x14ac:dyDescent="0.2">
      <c r="A28" s="115">
        <v>22</v>
      </c>
      <c r="B28" s="118">
        <v>2</v>
      </c>
      <c r="C28" s="113" t="s">
        <v>81</v>
      </c>
      <c r="D28" s="22" t="s">
        <v>526</v>
      </c>
      <c r="E28" s="23" t="s">
        <v>527</v>
      </c>
      <c r="F28" s="24"/>
      <c r="G28" s="25"/>
      <c r="H28" s="25"/>
      <c r="I28" s="25">
        <v>14</v>
      </c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303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303</v>
      </c>
    </row>
    <row r="29" spans="1:27" x14ac:dyDescent="0.2">
      <c r="A29" s="115">
        <v>23</v>
      </c>
      <c r="B29" s="118">
        <v>2</v>
      </c>
      <c r="C29" s="113" t="s">
        <v>84</v>
      </c>
      <c r="D29" s="22" t="s">
        <v>611</v>
      </c>
      <c r="E29" s="23" t="s">
        <v>562</v>
      </c>
      <c r="F29" s="24"/>
      <c r="G29" s="25"/>
      <c r="H29" s="25"/>
      <c r="I29" s="25"/>
      <c r="J29" s="25"/>
      <c r="K29" s="25"/>
      <c r="L29" s="25">
        <v>15</v>
      </c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303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303</v>
      </c>
    </row>
    <row r="30" spans="1:27" x14ac:dyDescent="0.2">
      <c r="A30" s="115">
        <v>24</v>
      </c>
      <c r="B30" s="118"/>
      <c r="C30" s="113"/>
      <c r="D30" s="22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115">
        <v>25</v>
      </c>
      <c r="B31" s="118"/>
      <c r="C31" s="113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115">
        <v>26</v>
      </c>
      <c r="B32" s="118"/>
      <c r="C32" s="114"/>
      <c r="D32" s="10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115">
        <v>27</v>
      </c>
      <c r="B33" s="118"/>
      <c r="C33" s="113"/>
      <c r="D33" s="94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115">
        <v>28</v>
      </c>
      <c r="B34" s="118"/>
      <c r="C34" s="113"/>
      <c r="D34" s="94"/>
      <c r="E34" s="26"/>
      <c r="F34" s="84"/>
      <c r="G34" s="20"/>
      <c r="H34" s="20"/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115">
        <v>29</v>
      </c>
      <c r="B35" s="118"/>
      <c r="C35" s="113"/>
      <c r="D35" s="94"/>
      <c r="E35" s="26"/>
      <c r="F35" s="84"/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115">
        <v>30</v>
      </c>
      <c r="B36" s="118"/>
      <c r="C36" s="113"/>
      <c r="D36" s="99"/>
      <c r="E36" s="19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115">
        <v>31</v>
      </c>
      <c r="B37" s="118"/>
      <c r="C37" s="113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115">
        <v>32</v>
      </c>
      <c r="B38" s="118"/>
      <c r="C38" s="113"/>
      <c r="D38" s="99"/>
      <c r="E38" s="19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115">
        <v>33</v>
      </c>
      <c r="B39" s="118"/>
      <c r="C39" s="113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85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SUM(LARGE(P39:Y39,1),LARGE(P39:Y39,2),LARGE(P39:Y39,3))</f>
        <v>0</v>
      </c>
    </row>
    <row r="40" spans="1:27" x14ac:dyDescent="0.2">
      <c r="A40" s="115">
        <v>34</v>
      </c>
      <c r="B40" s="118"/>
      <c r="C40" s="113"/>
      <c r="D40" s="99"/>
      <c r="E40" s="19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115">
        <v>35</v>
      </c>
      <c r="B41" s="118"/>
      <c r="C41" s="113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115">
        <v>36</v>
      </c>
      <c r="B42" s="118"/>
      <c r="C42" s="113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115">
        <v>37</v>
      </c>
      <c r="B43" s="118"/>
      <c r="C43" s="113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115">
        <v>38</v>
      </c>
      <c r="B44" s="118"/>
      <c r="C44" s="113"/>
      <c r="D44" s="99"/>
      <c r="E44" s="19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115">
        <v>39</v>
      </c>
      <c r="B45" s="118"/>
      <c r="C45" s="113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115">
        <v>40</v>
      </c>
      <c r="B46" s="118"/>
      <c r="C46" s="113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115">
        <v>41</v>
      </c>
      <c r="B47" s="118"/>
      <c r="C47" s="113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115">
        <v>42</v>
      </c>
      <c r="B48" s="118"/>
      <c r="C48" s="113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115">
        <v>43</v>
      </c>
      <c r="B49" s="118"/>
      <c r="C49" s="113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115">
        <v>44</v>
      </c>
      <c r="B50" s="118"/>
      <c r="C50" s="113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115">
        <v>45</v>
      </c>
      <c r="B51" s="118"/>
      <c r="C51" s="113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115"/>
      <c r="B52" s="118"/>
      <c r="C52" s="113"/>
      <c r="D52" s="99"/>
      <c r="E52" s="19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/>
      <c r="B53" s="115"/>
      <c r="C53" s="113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/>
      <c r="B54" s="115"/>
      <c r="C54" s="113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/>
      <c r="B55" s="115"/>
      <c r="C55" s="113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/>
      <c r="B56" s="115"/>
      <c r="C56" s="113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fitToPage="1"/>
  </sheetPr>
  <dimension ref="A1:AA57"/>
  <sheetViews>
    <sheetView workbookViewId="0">
      <selection activeCell="A5" sqref="A5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91</v>
      </c>
      <c r="B1" s="1"/>
      <c r="C1" s="1">
        <v>2020</v>
      </c>
      <c r="D1" t="s">
        <v>2</v>
      </c>
      <c r="E1" s="2" t="s">
        <v>76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5" t="s">
        <v>341</v>
      </c>
      <c r="B4" s="138"/>
      <c r="C4" s="136"/>
      <c r="D4" s="137"/>
      <c r="E4" s="137"/>
      <c r="F4" s="81">
        <v>201502</v>
      </c>
      <c r="G4" s="82">
        <v>201514</v>
      </c>
      <c r="H4" s="82">
        <v>201717</v>
      </c>
      <c r="I4" s="82"/>
      <c r="J4" s="82"/>
      <c r="K4" s="83"/>
      <c r="L4" s="80"/>
      <c r="M4" s="39"/>
      <c r="N4" s="39"/>
      <c r="O4" s="39"/>
      <c r="P4" s="38" t="s">
        <v>85</v>
      </c>
      <c r="Q4" s="38" t="s">
        <v>89</v>
      </c>
      <c r="R4" s="38" t="s">
        <v>90</v>
      </c>
      <c r="S4" s="38"/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105"/>
      <c r="C5" s="86"/>
      <c r="D5" s="44"/>
      <c r="E5" s="45" t="s">
        <v>14</v>
      </c>
      <c r="F5" s="46">
        <v>0</v>
      </c>
      <c r="G5" s="47">
        <v>0</v>
      </c>
      <c r="H5" s="47">
        <v>15</v>
      </c>
      <c r="I5" s="48"/>
      <c r="J5" s="48"/>
      <c r="K5" s="47"/>
      <c r="L5" s="47"/>
      <c r="M5" s="47"/>
      <c r="N5" s="47"/>
      <c r="O5" s="49"/>
      <c r="P5" s="32">
        <v>201502</v>
      </c>
      <c r="Q5" s="50">
        <v>201514</v>
      </c>
      <c r="R5" s="50">
        <v>201717</v>
      </c>
      <c r="S5" s="50"/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/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06">
        <v>1</v>
      </c>
      <c r="C7" s="95" t="s">
        <v>78</v>
      </c>
      <c r="D7" s="100" t="s">
        <v>33</v>
      </c>
      <c r="E7" s="102" t="s">
        <v>34</v>
      </c>
      <c r="F7" s="33"/>
      <c r="G7" s="34"/>
      <c r="H7" s="34">
        <v>1</v>
      </c>
      <c r="I7" s="34"/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0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3831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3831</v>
      </c>
    </row>
    <row r="8" spans="1:26" x14ac:dyDescent="0.2">
      <c r="A8" s="30">
        <v>2</v>
      </c>
      <c r="B8" s="107">
        <v>1</v>
      </c>
      <c r="C8" s="96" t="s">
        <v>79</v>
      </c>
      <c r="D8" s="22" t="s">
        <v>45</v>
      </c>
      <c r="E8" s="23" t="s">
        <v>46</v>
      </c>
      <c r="F8" s="24"/>
      <c r="G8" s="25"/>
      <c r="H8" s="25">
        <v>2</v>
      </c>
      <c r="I8" s="25"/>
      <c r="J8" s="25"/>
      <c r="K8" s="25"/>
      <c r="L8" s="25"/>
      <c r="M8" s="25"/>
      <c r="N8" s="25"/>
      <c r="O8" s="31"/>
      <c r="P8" s="24">
        <f t="shared" si="0"/>
        <v>0</v>
      </c>
      <c r="Q8" s="25">
        <f t="shared" si="1"/>
        <v>0</v>
      </c>
      <c r="R8" s="25">
        <f t="shared" si="2"/>
        <v>2928</v>
      </c>
      <c r="S8" s="25">
        <f t="shared" si="3"/>
        <v>0</v>
      </c>
      <c r="T8" s="25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2928</v>
      </c>
    </row>
    <row r="9" spans="1:26" x14ac:dyDescent="0.2">
      <c r="A9" s="29">
        <v>3</v>
      </c>
      <c r="B9" s="108">
        <v>1</v>
      </c>
      <c r="C9" s="97" t="s">
        <v>83</v>
      </c>
      <c r="D9" s="19" t="s">
        <v>35</v>
      </c>
      <c r="E9" s="28" t="s">
        <v>36</v>
      </c>
      <c r="F9" s="24"/>
      <c r="G9" s="25"/>
      <c r="H9" s="25">
        <v>3</v>
      </c>
      <c r="I9" s="25"/>
      <c r="J9" s="25"/>
      <c r="K9" s="25"/>
      <c r="L9" s="25"/>
      <c r="M9" s="25"/>
      <c r="N9" s="25"/>
      <c r="O9" s="31"/>
      <c r="P9" s="24">
        <f t="shared" si="0"/>
        <v>0</v>
      </c>
      <c r="Q9" s="25">
        <f t="shared" si="1"/>
        <v>0</v>
      </c>
      <c r="R9" s="25">
        <f t="shared" si="2"/>
        <v>2400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2400</v>
      </c>
    </row>
    <row r="10" spans="1:26" x14ac:dyDescent="0.2">
      <c r="A10" s="30">
        <v>4</v>
      </c>
      <c r="B10" s="107">
        <v>2</v>
      </c>
      <c r="C10" s="96" t="s">
        <v>83</v>
      </c>
      <c r="D10" s="22" t="s">
        <v>28</v>
      </c>
      <c r="E10" s="23" t="s">
        <v>29</v>
      </c>
      <c r="F10" s="24"/>
      <c r="G10" s="25"/>
      <c r="H10" s="25">
        <v>4</v>
      </c>
      <c r="I10" s="25"/>
      <c r="J10" s="25"/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0</v>
      </c>
      <c r="R10" s="25">
        <f t="shared" si="2"/>
        <v>2025</v>
      </c>
      <c r="S10" s="25">
        <f t="shared" si="3"/>
        <v>0</v>
      </c>
      <c r="T10" s="25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2025</v>
      </c>
    </row>
    <row r="11" spans="1:26" x14ac:dyDescent="0.2">
      <c r="A11" s="29">
        <v>5</v>
      </c>
      <c r="B11" s="108">
        <v>2</v>
      </c>
      <c r="C11" s="97" t="s">
        <v>79</v>
      </c>
      <c r="D11" s="26" t="s">
        <v>55</v>
      </c>
      <c r="E11" s="23" t="s">
        <v>56</v>
      </c>
      <c r="F11" s="24"/>
      <c r="G11" s="25"/>
      <c r="H11" s="25">
        <v>5</v>
      </c>
      <c r="I11" s="25"/>
      <c r="J11" s="25"/>
      <c r="K11" s="25"/>
      <c r="L11" s="25"/>
      <c r="M11" s="25"/>
      <c r="N11" s="25"/>
      <c r="O11" s="31"/>
      <c r="P11" s="24">
        <f t="shared" si="0"/>
        <v>0</v>
      </c>
      <c r="Q11" s="25">
        <f t="shared" si="1"/>
        <v>0</v>
      </c>
      <c r="R11" s="25">
        <f t="shared" si="2"/>
        <v>1734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1734</v>
      </c>
    </row>
    <row r="12" spans="1:26" x14ac:dyDescent="0.2">
      <c r="A12" s="30">
        <v>6</v>
      </c>
      <c r="B12" s="107">
        <v>2</v>
      </c>
      <c r="C12" s="96" t="s">
        <v>78</v>
      </c>
      <c r="D12" s="22" t="s">
        <v>42</v>
      </c>
      <c r="E12" s="23" t="s">
        <v>43</v>
      </c>
      <c r="F12" s="24"/>
      <c r="G12" s="25"/>
      <c r="H12" s="25">
        <v>6</v>
      </c>
      <c r="I12" s="25"/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0</v>
      </c>
      <c r="R12" s="25">
        <f t="shared" si="2"/>
        <v>1497</v>
      </c>
      <c r="S12" s="25">
        <f t="shared" si="3"/>
        <v>0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1497</v>
      </c>
    </row>
    <row r="13" spans="1:26" x14ac:dyDescent="0.2">
      <c r="A13" s="29">
        <v>7</v>
      </c>
      <c r="B13" s="108">
        <v>3</v>
      </c>
      <c r="C13" s="97" t="s">
        <v>83</v>
      </c>
      <c r="D13" s="26" t="s">
        <v>40</v>
      </c>
      <c r="E13" s="23" t="s">
        <v>41</v>
      </c>
      <c r="F13" s="24"/>
      <c r="G13" s="25"/>
      <c r="H13" s="25">
        <v>7</v>
      </c>
      <c r="I13" s="25"/>
      <c r="J13" s="25"/>
      <c r="K13" s="25"/>
      <c r="L13" s="25"/>
      <c r="M13" s="25"/>
      <c r="N13" s="25"/>
      <c r="O13" s="31"/>
      <c r="P13" s="24">
        <f t="shared" si="0"/>
        <v>0</v>
      </c>
      <c r="Q13" s="25">
        <f t="shared" si="1"/>
        <v>0</v>
      </c>
      <c r="R13" s="25">
        <f t="shared" si="2"/>
        <v>1296</v>
      </c>
      <c r="S13" s="25">
        <f t="shared" si="3"/>
        <v>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1296</v>
      </c>
    </row>
    <row r="14" spans="1:26" x14ac:dyDescent="0.2">
      <c r="A14" s="30">
        <v>8</v>
      </c>
      <c r="B14" s="107">
        <v>1</v>
      </c>
      <c r="C14" s="96" t="s">
        <v>82</v>
      </c>
      <c r="D14" s="22" t="s">
        <v>63</v>
      </c>
      <c r="E14" s="23" t="s">
        <v>64</v>
      </c>
      <c r="F14" s="24"/>
      <c r="G14" s="25"/>
      <c r="H14" s="25">
        <v>8</v>
      </c>
      <c r="I14" s="25"/>
      <c r="J14" s="25"/>
      <c r="K14" s="25"/>
      <c r="L14" s="25"/>
      <c r="M14" s="25"/>
      <c r="N14" s="25"/>
      <c r="O14" s="31"/>
      <c r="P14" s="24">
        <f t="shared" si="0"/>
        <v>0</v>
      </c>
      <c r="Q14" s="25">
        <f t="shared" si="1"/>
        <v>0</v>
      </c>
      <c r="R14" s="25">
        <f t="shared" si="2"/>
        <v>1122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1122</v>
      </c>
    </row>
    <row r="15" spans="1:26" x14ac:dyDescent="0.2">
      <c r="A15" s="29">
        <v>9</v>
      </c>
      <c r="B15" s="108">
        <v>3</v>
      </c>
      <c r="C15" s="97" t="s">
        <v>78</v>
      </c>
      <c r="D15" s="26" t="s">
        <v>351</v>
      </c>
      <c r="E15" s="23" t="s">
        <v>65</v>
      </c>
      <c r="F15" s="24"/>
      <c r="G15" s="25"/>
      <c r="H15" s="25">
        <v>9</v>
      </c>
      <c r="I15" s="25"/>
      <c r="J15" s="25"/>
      <c r="K15" s="25"/>
      <c r="L15" s="25"/>
      <c r="M15" s="25"/>
      <c r="N15" s="25"/>
      <c r="O15" s="31"/>
      <c r="P15" s="24">
        <f t="shared" si="0"/>
        <v>0</v>
      </c>
      <c r="Q15" s="25">
        <f t="shared" si="1"/>
        <v>0</v>
      </c>
      <c r="R15" s="25">
        <f t="shared" si="2"/>
        <v>969</v>
      </c>
      <c r="S15" s="25">
        <f t="shared" si="3"/>
        <v>0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969</v>
      </c>
    </row>
    <row r="16" spans="1:26" x14ac:dyDescent="0.2">
      <c r="A16" s="30">
        <v>10</v>
      </c>
      <c r="B16" s="107">
        <v>2</v>
      </c>
      <c r="C16" s="96" t="s">
        <v>82</v>
      </c>
      <c r="D16" s="27" t="s">
        <v>50</v>
      </c>
      <c r="E16" s="28" t="s">
        <v>51</v>
      </c>
      <c r="F16" s="24"/>
      <c r="G16" s="25"/>
      <c r="H16" s="25">
        <v>10</v>
      </c>
      <c r="I16" s="25"/>
      <c r="J16" s="25"/>
      <c r="K16" s="25"/>
      <c r="L16" s="25"/>
      <c r="M16" s="25"/>
      <c r="N16" s="25"/>
      <c r="O16" s="31"/>
      <c r="P16" s="24">
        <f t="shared" si="0"/>
        <v>0</v>
      </c>
      <c r="Q16" s="25">
        <f t="shared" si="1"/>
        <v>0</v>
      </c>
      <c r="R16" s="25">
        <f t="shared" si="2"/>
        <v>831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831</v>
      </c>
    </row>
    <row r="17" spans="1:27" x14ac:dyDescent="0.2">
      <c r="A17" s="29">
        <v>11</v>
      </c>
      <c r="B17" s="108">
        <v>3</v>
      </c>
      <c r="C17" s="97" t="s">
        <v>79</v>
      </c>
      <c r="D17" s="26" t="s">
        <v>38</v>
      </c>
      <c r="E17" s="23" t="s">
        <v>39</v>
      </c>
      <c r="F17" s="24"/>
      <c r="G17" s="25"/>
      <c r="H17" s="25">
        <v>11</v>
      </c>
      <c r="I17" s="25"/>
      <c r="J17" s="25"/>
      <c r="K17" s="25"/>
      <c r="L17" s="25"/>
      <c r="M17" s="25"/>
      <c r="N17" s="25"/>
      <c r="O17" s="31"/>
      <c r="P17" s="24">
        <f t="shared" si="0"/>
        <v>0</v>
      </c>
      <c r="Q17" s="25">
        <f t="shared" si="1"/>
        <v>0</v>
      </c>
      <c r="R17" s="25">
        <f t="shared" si="2"/>
        <v>707</v>
      </c>
      <c r="S17" s="25">
        <f t="shared" si="3"/>
        <v>0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707</v>
      </c>
    </row>
    <row r="18" spans="1:27" x14ac:dyDescent="0.2">
      <c r="A18" s="30">
        <v>12</v>
      </c>
      <c r="B18" s="107">
        <v>4</v>
      </c>
      <c r="C18" s="96" t="s">
        <v>79</v>
      </c>
      <c r="D18" s="22" t="s">
        <v>48</v>
      </c>
      <c r="E18" s="23" t="s">
        <v>49</v>
      </c>
      <c r="F18" s="24"/>
      <c r="G18" s="25"/>
      <c r="H18" s="25">
        <v>12</v>
      </c>
      <c r="I18" s="25"/>
      <c r="J18" s="25"/>
      <c r="K18" s="25"/>
      <c r="L18" s="25"/>
      <c r="M18" s="25"/>
      <c r="N18" s="25"/>
      <c r="O18" s="31"/>
      <c r="P18" s="24">
        <f t="shared" si="0"/>
        <v>0</v>
      </c>
      <c r="Q18" s="25">
        <f t="shared" si="1"/>
        <v>0</v>
      </c>
      <c r="R18" s="25">
        <f t="shared" si="2"/>
        <v>594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594</v>
      </c>
    </row>
    <row r="19" spans="1:27" x14ac:dyDescent="0.2">
      <c r="A19" s="29">
        <v>13</v>
      </c>
      <c r="B19" s="108">
        <v>1</v>
      </c>
      <c r="C19" s="97" t="s">
        <v>81</v>
      </c>
      <c r="D19" s="26" t="s">
        <v>70</v>
      </c>
      <c r="E19" s="23" t="s">
        <v>71</v>
      </c>
      <c r="F19" s="24"/>
      <c r="G19" s="25"/>
      <c r="H19" s="25">
        <v>13</v>
      </c>
      <c r="I19" s="25"/>
      <c r="J19" s="25"/>
      <c r="K19" s="25"/>
      <c r="L19" s="25"/>
      <c r="M19" s="25"/>
      <c r="N19" s="25"/>
      <c r="O19" s="31"/>
      <c r="P19" s="24">
        <f t="shared" si="0"/>
        <v>0</v>
      </c>
      <c r="Q19" s="25">
        <f t="shared" si="1"/>
        <v>0</v>
      </c>
      <c r="R19" s="25">
        <f t="shared" si="2"/>
        <v>489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489</v>
      </c>
    </row>
    <row r="20" spans="1:27" x14ac:dyDescent="0.2">
      <c r="A20" s="30">
        <v>14</v>
      </c>
      <c r="B20" s="107">
        <v>3</v>
      </c>
      <c r="C20" s="96" t="s">
        <v>82</v>
      </c>
      <c r="D20" s="22" t="s">
        <v>326</v>
      </c>
      <c r="E20" s="23" t="s">
        <v>327</v>
      </c>
      <c r="F20" s="24"/>
      <c r="G20" s="25"/>
      <c r="H20" s="25">
        <v>14</v>
      </c>
      <c r="I20" s="25"/>
      <c r="J20" s="25"/>
      <c r="K20" s="25"/>
      <c r="L20" s="25"/>
      <c r="M20" s="25"/>
      <c r="N20" s="25"/>
      <c r="O20" s="31"/>
      <c r="P20" s="24">
        <f t="shared" si="0"/>
        <v>0</v>
      </c>
      <c r="Q20" s="25">
        <f t="shared" si="1"/>
        <v>0</v>
      </c>
      <c r="R20" s="25">
        <f t="shared" si="2"/>
        <v>393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393</v>
      </c>
    </row>
    <row r="21" spans="1:27" x14ac:dyDescent="0.2">
      <c r="A21" s="29">
        <v>15</v>
      </c>
      <c r="B21" s="108">
        <v>1</v>
      </c>
      <c r="C21" s="97" t="s">
        <v>84</v>
      </c>
      <c r="D21" s="26" t="s">
        <v>611</v>
      </c>
      <c r="E21" s="23" t="s">
        <v>562</v>
      </c>
      <c r="F21" s="24"/>
      <c r="G21" s="25"/>
      <c r="H21" s="25">
        <v>15</v>
      </c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303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303</v>
      </c>
    </row>
    <row r="22" spans="1:27" x14ac:dyDescent="0.2">
      <c r="A22" s="30">
        <v>16</v>
      </c>
      <c r="B22" s="107"/>
      <c r="C22" s="96"/>
      <c r="D22" s="22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0</v>
      </c>
      <c r="R22" s="25">
        <f t="shared" si="2"/>
        <v>0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0</v>
      </c>
    </row>
    <row r="23" spans="1:27" x14ac:dyDescent="0.2">
      <c r="A23" s="29">
        <v>17</v>
      </c>
      <c r="B23" s="108"/>
      <c r="C23" s="97"/>
      <c r="D23" s="26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31"/>
      <c r="P23" s="24">
        <f t="shared" si="0"/>
        <v>0</v>
      </c>
      <c r="Q23" s="25">
        <f t="shared" si="1"/>
        <v>0</v>
      </c>
      <c r="R23" s="25">
        <f t="shared" si="2"/>
        <v>0</v>
      </c>
      <c r="S23" s="25">
        <f t="shared" si="3"/>
        <v>0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0</v>
      </c>
    </row>
    <row r="24" spans="1:27" x14ac:dyDescent="0.2">
      <c r="A24" s="30">
        <v>18</v>
      </c>
      <c r="B24" s="107"/>
      <c r="C24" s="96"/>
      <c r="D24" s="22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0</v>
      </c>
      <c r="R24" s="25">
        <f t="shared" si="2"/>
        <v>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0</v>
      </c>
    </row>
    <row r="25" spans="1:27" x14ac:dyDescent="0.2">
      <c r="A25" s="29">
        <v>19</v>
      </c>
      <c r="B25" s="108"/>
      <c r="C25" s="97"/>
      <c r="D25" s="26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0</v>
      </c>
    </row>
    <row r="26" spans="1:27" x14ac:dyDescent="0.2">
      <c r="A26" s="30">
        <v>20</v>
      </c>
      <c r="B26" s="107"/>
      <c r="C26" s="96"/>
      <c r="D26" s="22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0</v>
      </c>
    </row>
    <row r="27" spans="1:27" x14ac:dyDescent="0.2">
      <c r="A27" s="30"/>
      <c r="B27" s="107"/>
      <c r="C27" s="96"/>
      <c r="D27" s="22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0</v>
      </c>
    </row>
    <row r="28" spans="1:27" x14ac:dyDescent="0.2">
      <c r="A28" s="30"/>
      <c r="B28" s="107"/>
      <c r="C28" s="96"/>
      <c r="D28" s="22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0</v>
      </c>
    </row>
    <row r="29" spans="1:27" x14ac:dyDescent="0.2">
      <c r="A29" s="30"/>
      <c r="B29" s="109"/>
      <c r="C29" s="96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92"/>
      <c r="B30" s="115"/>
      <c r="C30" s="113"/>
      <c r="D30" s="22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92"/>
      <c r="B31" s="115"/>
      <c r="C31" s="113"/>
      <c r="D31" s="27"/>
      <c r="E31" s="28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92"/>
      <c r="B32" s="115"/>
      <c r="C32" s="114"/>
      <c r="D32" s="101"/>
      <c r="E32" s="28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92"/>
      <c r="B33" s="115"/>
      <c r="C33" s="113"/>
      <c r="D33" s="94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93"/>
      <c r="B34" s="115"/>
      <c r="C34" s="113"/>
      <c r="D34" s="94"/>
      <c r="E34" s="26"/>
      <c r="F34" s="84"/>
      <c r="G34" s="20"/>
      <c r="H34" s="20"/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93"/>
      <c r="B35" s="115"/>
      <c r="C35" s="113"/>
      <c r="D35" s="99"/>
      <c r="E35" s="19"/>
      <c r="F35" s="84"/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93"/>
      <c r="B36" s="115"/>
      <c r="C36" s="113"/>
      <c r="D36" s="94"/>
      <c r="E36" s="26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93"/>
      <c r="B37" s="115"/>
      <c r="C37" s="113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93"/>
      <c r="B38" s="115"/>
      <c r="C38" s="113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93"/>
      <c r="B39" s="115"/>
      <c r="C39" s="113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85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93"/>
      <c r="B40" s="115"/>
      <c r="C40" s="113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93"/>
      <c r="B41" s="115"/>
      <c r="C41" s="113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93"/>
      <c r="B42" s="115"/>
      <c r="C42" s="113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93"/>
      <c r="B43" s="115"/>
      <c r="C43" s="113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93"/>
      <c r="B44" s="115"/>
      <c r="C44" s="113"/>
      <c r="D44" s="99"/>
      <c r="E44" s="19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93"/>
      <c r="B45" s="115"/>
      <c r="C45" s="113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93"/>
      <c r="B46" s="115"/>
      <c r="C46" s="113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93"/>
      <c r="B47" s="115"/>
      <c r="C47" s="113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93"/>
      <c r="B48" s="115"/>
      <c r="C48" s="113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93"/>
      <c r="B49" s="115"/>
      <c r="C49" s="113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93"/>
      <c r="B50" s="115"/>
      <c r="C50" s="113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93"/>
      <c r="B51" s="115"/>
      <c r="C51" s="113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/>
      <c r="B52" s="115"/>
      <c r="C52" s="113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/>
      <c r="B53" s="115"/>
      <c r="C53" s="113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/>
      <c r="B54" s="115"/>
      <c r="C54" s="113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/>
      <c r="B55" s="115"/>
      <c r="C55" s="113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/>
      <c r="B56" s="115"/>
      <c r="C56" s="113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fitToPage="1"/>
  </sheetPr>
  <dimension ref="A1:AA57"/>
  <sheetViews>
    <sheetView workbookViewId="0">
      <selection activeCell="Q5" sqref="Q5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92</v>
      </c>
      <c r="B1" s="1"/>
      <c r="C1" s="1">
        <v>2020</v>
      </c>
      <c r="D1" t="s">
        <v>2</v>
      </c>
      <c r="E1" s="2" t="s">
        <v>76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5" t="s">
        <v>342</v>
      </c>
      <c r="B4" s="138"/>
      <c r="C4" s="136"/>
      <c r="D4" s="137"/>
      <c r="E4" s="137"/>
      <c r="F4" s="81">
        <v>202117</v>
      </c>
      <c r="G4" s="82">
        <v>202124</v>
      </c>
      <c r="H4" s="82">
        <v>202008</v>
      </c>
      <c r="I4" s="82">
        <v>202210</v>
      </c>
      <c r="J4" s="82"/>
      <c r="K4" s="83"/>
      <c r="L4" s="80"/>
      <c r="M4" s="39"/>
      <c r="N4" s="39"/>
      <c r="O4" s="39"/>
      <c r="P4" s="38" t="s">
        <v>86</v>
      </c>
      <c r="Q4" s="38" t="s">
        <v>88</v>
      </c>
      <c r="R4" s="38" t="s">
        <v>12</v>
      </c>
      <c r="S4" s="38" t="s">
        <v>315</v>
      </c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105"/>
      <c r="C5" s="86"/>
      <c r="D5" s="44"/>
      <c r="E5" s="45" t="s">
        <v>14</v>
      </c>
      <c r="F5" s="46">
        <v>18</v>
      </c>
      <c r="G5" s="47">
        <v>7</v>
      </c>
      <c r="H5" s="47">
        <v>14</v>
      </c>
      <c r="I5" s="48">
        <v>0</v>
      </c>
      <c r="J5" s="48"/>
      <c r="K5" s="47"/>
      <c r="L5" s="47"/>
      <c r="M5" s="47"/>
      <c r="N5" s="47"/>
      <c r="O5" s="49"/>
      <c r="P5" s="32">
        <v>202117</v>
      </c>
      <c r="Q5" s="50">
        <v>202124</v>
      </c>
      <c r="R5" s="50">
        <v>202008</v>
      </c>
      <c r="S5" s="50">
        <v>202210</v>
      </c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/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06">
        <v>1</v>
      </c>
      <c r="C7" s="95" t="s">
        <v>83</v>
      </c>
      <c r="D7" s="100" t="s">
        <v>28</v>
      </c>
      <c r="E7" s="102" t="s">
        <v>29</v>
      </c>
      <c r="F7" s="33">
        <v>1</v>
      </c>
      <c r="G7" s="34">
        <v>1</v>
      </c>
      <c r="H7" s="34">
        <v>3</v>
      </c>
      <c r="I7" s="34"/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4069</v>
      </c>
      <c r="Q7" s="34">
        <f t="shared" ref="Q7:Q38" si="1">IF((G7&gt;0),ROUND((101+1000*(LOG10($G$5)-LOG10(G7)))*$A$2,0),0)</f>
        <v>2838</v>
      </c>
      <c r="R7" s="34">
        <f t="shared" ref="R7:R38" si="2">IF((H7&gt;0),ROUND((101+1000*(LOG10($H$5)-LOG10(H7)))*$A$2,0),0)</f>
        <v>2310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9217</v>
      </c>
    </row>
    <row r="8" spans="1:26" x14ac:dyDescent="0.2">
      <c r="A8" s="30">
        <v>2</v>
      </c>
      <c r="B8" s="107">
        <v>2</v>
      </c>
      <c r="C8" s="96" t="s">
        <v>83</v>
      </c>
      <c r="D8" s="27" t="s">
        <v>35</v>
      </c>
      <c r="E8" s="31" t="s">
        <v>36</v>
      </c>
      <c r="F8" s="24">
        <v>4</v>
      </c>
      <c r="G8" s="25">
        <v>2</v>
      </c>
      <c r="H8" s="25">
        <v>5</v>
      </c>
      <c r="I8" s="25"/>
      <c r="J8" s="25"/>
      <c r="K8" s="25"/>
      <c r="L8" s="25"/>
      <c r="M8" s="25"/>
      <c r="N8" s="25"/>
      <c r="O8" s="31"/>
      <c r="P8" s="24">
        <f t="shared" si="0"/>
        <v>2263</v>
      </c>
      <c r="Q8" s="25">
        <f t="shared" si="1"/>
        <v>1935</v>
      </c>
      <c r="R8" s="25">
        <f t="shared" si="2"/>
        <v>1644</v>
      </c>
      <c r="S8" s="25">
        <f t="shared" si="3"/>
        <v>0</v>
      </c>
      <c r="T8" s="25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5842</v>
      </c>
    </row>
    <row r="9" spans="1:26" x14ac:dyDescent="0.2">
      <c r="A9" s="29">
        <v>3</v>
      </c>
      <c r="B9" s="108">
        <v>3</v>
      </c>
      <c r="C9" s="97" t="s">
        <v>83</v>
      </c>
      <c r="D9" s="26" t="s">
        <v>40</v>
      </c>
      <c r="E9" s="23" t="s">
        <v>41</v>
      </c>
      <c r="F9" s="24">
        <v>3</v>
      </c>
      <c r="G9" s="25"/>
      <c r="H9" s="25">
        <v>4</v>
      </c>
      <c r="I9" s="25"/>
      <c r="J9" s="25"/>
      <c r="K9" s="25"/>
      <c r="L9" s="25"/>
      <c r="M9" s="25"/>
      <c r="N9" s="25"/>
      <c r="O9" s="31"/>
      <c r="P9" s="24">
        <f t="shared" si="0"/>
        <v>2637</v>
      </c>
      <c r="Q9" s="25">
        <f t="shared" si="1"/>
        <v>0</v>
      </c>
      <c r="R9" s="25">
        <f t="shared" si="2"/>
        <v>1935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4572</v>
      </c>
    </row>
    <row r="10" spans="1:26" x14ac:dyDescent="0.2">
      <c r="A10" s="30">
        <v>4</v>
      </c>
      <c r="B10" s="107">
        <v>1</v>
      </c>
      <c r="C10" s="96" t="s">
        <v>82</v>
      </c>
      <c r="D10" s="22" t="s">
        <v>349</v>
      </c>
      <c r="E10" s="23" t="s">
        <v>32</v>
      </c>
      <c r="F10" s="24"/>
      <c r="G10" s="25"/>
      <c r="H10" s="25">
        <v>1</v>
      </c>
      <c r="I10" s="25"/>
      <c r="J10" s="25"/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0</v>
      </c>
      <c r="R10" s="25">
        <f t="shared" si="2"/>
        <v>3741</v>
      </c>
      <c r="S10" s="25">
        <f t="shared" si="3"/>
        <v>0</v>
      </c>
      <c r="T10" s="25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3741</v>
      </c>
    </row>
    <row r="11" spans="1:26" x14ac:dyDescent="0.2">
      <c r="A11" s="29">
        <v>5</v>
      </c>
      <c r="B11" s="108">
        <v>4</v>
      </c>
      <c r="C11" s="97" t="s">
        <v>83</v>
      </c>
      <c r="D11" s="26" t="s">
        <v>72</v>
      </c>
      <c r="E11" s="23" t="s">
        <v>73</v>
      </c>
      <c r="F11" s="24">
        <v>9</v>
      </c>
      <c r="G11" s="25">
        <v>3</v>
      </c>
      <c r="H11" s="25">
        <v>8</v>
      </c>
      <c r="I11" s="25"/>
      <c r="J11" s="25"/>
      <c r="K11" s="25"/>
      <c r="L11" s="25"/>
      <c r="M11" s="25"/>
      <c r="N11" s="25"/>
      <c r="O11" s="31"/>
      <c r="P11" s="24">
        <f t="shared" si="0"/>
        <v>1206</v>
      </c>
      <c r="Q11" s="25">
        <f t="shared" si="1"/>
        <v>1407</v>
      </c>
      <c r="R11" s="25">
        <f t="shared" si="2"/>
        <v>1032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3645</v>
      </c>
    </row>
    <row r="12" spans="1:26" x14ac:dyDescent="0.2">
      <c r="A12" s="30">
        <v>6</v>
      </c>
      <c r="B12" s="107">
        <v>1</v>
      </c>
      <c r="C12" s="96" t="s">
        <v>79</v>
      </c>
      <c r="D12" s="22" t="s">
        <v>45</v>
      </c>
      <c r="E12" s="23" t="s">
        <v>46</v>
      </c>
      <c r="F12" s="24">
        <v>2</v>
      </c>
      <c r="G12" s="25"/>
      <c r="H12" s="25"/>
      <c r="I12" s="25"/>
      <c r="J12" s="25"/>
      <c r="K12" s="25"/>
      <c r="L12" s="25"/>
      <c r="M12" s="25"/>
      <c r="N12" s="25"/>
      <c r="O12" s="31"/>
      <c r="P12" s="24">
        <f t="shared" si="0"/>
        <v>3166</v>
      </c>
      <c r="Q12" s="25">
        <f t="shared" si="1"/>
        <v>0</v>
      </c>
      <c r="R12" s="25">
        <f t="shared" si="2"/>
        <v>0</v>
      </c>
      <c r="S12" s="25">
        <f t="shared" si="3"/>
        <v>0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3166</v>
      </c>
    </row>
    <row r="13" spans="1:26" x14ac:dyDescent="0.2">
      <c r="A13" s="29">
        <v>7</v>
      </c>
      <c r="B13" s="108">
        <v>1</v>
      </c>
      <c r="C13" s="97" t="s">
        <v>78</v>
      </c>
      <c r="D13" s="26" t="s">
        <v>25</v>
      </c>
      <c r="E13" s="23" t="s">
        <v>26</v>
      </c>
      <c r="F13" s="24"/>
      <c r="G13" s="25"/>
      <c r="H13" s="25">
        <v>2</v>
      </c>
      <c r="I13" s="25"/>
      <c r="J13" s="25"/>
      <c r="K13" s="25"/>
      <c r="L13" s="25"/>
      <c r="M13" s="25"/>
      <c r="N13" s="25"/>
      <c r="O13" s="31"/>
      <c r="P13" s="24">
        <f t="shared" si="0"/>
        <v>0</v>
      </c>
      <c r="Q13" s="25">
        <f t="shared" si="1"/>
        <v>0</v>
      </c>
      <c r="R13" s="25">
        <f t="shared" si="2"/>
        <v>2838</v>
      </c>
      <c r="S13" s="25">
        <f t="shared" si="3"/>
        <v>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2838</v>
      </c>
    </row>
    <row r="14" spans="1:26" x14ac:dyDescent="0.2">
      <c r="A14" s="30">
        <v>8</v>
      </c>
      <c r="B14" s="107">
        <v>2</v>
      </c>
      <c r="C14" s="96" t="s">
        <v>78</v>
      </c>
      <c r="D14" s="22" t="s">
        <v>351</v>
      </c>
      <c r="E14" s="23" t="s">
        <v>65</v>
      </c>
      <c r="F14" s="24">
        <v>10</v>
      </c>
      <c r="G14" s="25"/>
      <c r="H14" s="25">
        <v>6</v>
      </c>
      <c r="I14" s="25"/>
      <c r="J14" s="25"/>
      <c r="K14" s="25"/>
      <c r="L14" s="25"/>
      <c r="M14" s="25"/>
      <c r="N14" s="25"/>
      <c r="O14" s="31"/>
      <c r="P14" s="24">
        <f t="shared" si="0"/>
        <v>1069</v>
      </c>
      <c r="Q14" s="25">
        <f t="shared" si="1"/>
        <v>0</v>
      </c>
      <c r="R14" s="25">
        <f t="shared" si="2"/>
        <v>1407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2476</v>
      </c>
    </row>
    <row r="15" spans="1:26" x14ac:dyDescent="0.2">
      <c r="A15" s="29">
        <v>9</v>
      </c>
      <c r="B15" s="108">
        <v>5</v>
      </c>
      <c r="C15" s="97" t="s">
        <v>83</v>
      </c>
      <c r="D15" s="26" t="s">
        <v>53</v>
      </c>
      <c r="E15" s="23" t="s">
        <v>54</v>
      </c>
      <c r="F15" s="24">
        <v>8</v>
      </c>
      <c r="G15" s="25">
        <v>4</v>
      </c>
      <c r="H15" s="25"/>
      <c r="I15" s="25"/>
      <c r="J15" s="25"/>
      <c r="K15" s="25"/>
      <c r="L15" s="25"/>
      <c r="M15" s="25"/>
      <c r="N15" s="25"/>
      <c r="O15" s="31"/>
      <c r="P15" s="24">
        <f t="shared" si="0"/>
        <v>1360</v>
      </c>
      <c r="Q15" s="25">
        <f t="shared" si="1"/>
        <v>1032</v>
      </c>
      <c r="R15" s="25">
        <f t="shared" si="2"/>
        <v>0</v>
      </c>
      <c r="S15" s="25">
        <f t="shared" si="3"/>
        <v>0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2392</v>
      </c>
    </row>
    <row r="16" spans="1:26" x14ac:dyDescent="0.2">
      <c r="A16" s="30">
        <v>10</v>
      </c>
      <c r="B16" s="107">
        <v>2</v>
      </c>
      <c r="C16" s="96" t="s">
        <v>82</v>
      </c>
      <c r="D16" s="22" t="s">
        <v>50</v>
      </c>
      <c r="E16" s="23" t="s">
        <v>51</v>
      </c>
      <c r="F16" s="24">
        <v>13</v>
      </c>
      <c r="G16" s="25">
        <v>5</v>
      </c>
      <c r="H16" s="25">
        <v>10</v>
      </c>
      <c r="I16" s="25"/>
      <c r="J16" s="25"/>
      <c r="K16" s="25"/>
      <c r="L16" s="25"/>
      <c r="M16" s="25"/>
      <c r="N16" s="25"/>
      <c r="O16" s="31"/>
      <c r="P16" s="24">
        <f t="shared" si="0"/>
        <v>727</v>
      </c>
      <c r="Q16" s="25">
        <f t="shared" si="1"/>
        <v>741</v>
      </c>
      <c r="R16" s="25">
        <f t="shared" si="2"/>
        <v>741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2209</v>
      </c>
    </row>
    <row r="17" spans="1:27" x14ac:dyDescent="0.2">
      <c r="A17" s="29">
        <v>11</v>
      </c>
      <c r="B17" s="108">
        <v>2</v>
      </c>
      <c r="C17" s="97" t="s">
        <v>79</v>
      </c>
      <c r="D17" s="26" t="s">
        <v>48</v>
      </c>
      <c r="E17" s="23" t="s">
        <v>49</v>
      </c>
      <c r="F17" s="24">
        <v>11</v>
      </c>
      <c r="G17" s="25"/>
      <c r="H17" s="25">
        <v>7</v>
      </c>
      <c r="I17" s="25"/>
      <c r="J17" s="25"/>
      <c r="K17" s="25"/>
      <c r="L17" s="25"/>
      <c r="M17" s="25"/>
      <c r="N17" s="25"/>
      <c r="O17" s="31"/>
      <c r="P17" s="24">
        <f t="shared" si="0"/>
        <v>945</v>
      </c>
      <c r="Q17" s="25">
        <f t="shared" si="1"/>
        <v>0</v>
      </c>
      <c r="R17" s="25">
        <f t="shared" si="2"/>
        <v>1206</v>
      </c>
      <c r="S17" s="25">
        <f t="shared" si="3"/>
        <v>0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2151</v>
      </c>
    </row>
    <row r="18" spans="1:27" x14ac:dyDescent="0.2">
      <c r="A18" s="30">
        <v>12</v>
      </c>
      <c r="B18" s="107">
        <v>3</v>
      </c>
      <c r="C18" s="96" t="s">
        <v>79</v>
      </c>
      <c r="D18" s="22" t="s">
        <v>38</v>
      </c>
      <c r="E18" s="23" t="s">
        <v>39</v>
      </c>
      <c r="F18" s="24">
        <v>5</v>
      </c>
      <c r="G18" s="25"/>
      <c r="H18" s="25"/>
      <c r="I18" s="25"/>
      <c r="J18" s="25"/>
      <c r="K18" s="25"/>
      <c r="L18" s="25"/>
      <c r="M18" s="25"/>
      <c r="N18" s="25"/>
      <c r="O18" s="31"/>
      <c r="P18" s="24">
        <f t="shared" si="0"/>
        <v>1972</v>
      </c>
      <c r="Q18" s="25">
        <f t="shared" si="1"/>
        <v>0</v>
      </c>
      <c r="R18" s="25">
        <f t="shared" si="2"/>
        <v>0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1972</v>
      </c>
    </row>
    <row r="19" spans="1:27" x14ac:dyDescent="0.2">
      <c r="A19" s="29">
        <v>13</v>
      </c>
      <c r="B19" s="108">
        <v>1</v>
      </c>
      <c r="C19" s="97" t="s">
        <v>81</v>
      </c>
      <c r="D19" s="26" t="s">
        <v>70</v>
      </c>
      <c r="E19" s="23" t="s">
        <v>71</v>
      </c>
      <c r="F19" s="24">
        <v>14</v>
      </c>
      <c r="G19" s="25">
        <v>6</v>
      </c>
      <c r="H19" s="25">
        <v>11</v>
      </c>
      <c r="I19" s="25"/>
      <c r="J19" s="25"/>
      <c r="K19" s="25"/>
      <c r="L19" s="25"/>
      <c r="M19" s="25"/>
      <c r="N19" s="25"/>
      <c r="O19" s="31"/>
      <c r="P19" s="24">
        <f t="shared" si="0"/>
        <v>630</v>
      </c>
      <c r="Q19" s="25">
        <f t="shared" si="1"/>
        <v>504</v>
      </c>
      <c r="R19" s="25">
        <f t="shared" si="2"/>
        <v>617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1751</v>
      </c>
    </row>
    <row r="20" spans="1:27" x14ac:dyDescent="0.2">
      <c r="A20" s="30">
        <v>14</v>
      </c>
      <c r="B20" s="107">
        <v>3</v>
      </c>
      <c r="C20" s="96" t="s">
        <v>78</v>
      </c>
      <c r="D20" s="22" t="s">
        <v>42</v>
      </c>
      <c r="E20" s="23" t="s">
        <v>43</v>
      </c>
      <c r="F20" s="24">
        <v>6</v>
      </c>
      <c r="G20" s="25"/>
      <c r="H20" s="25"/>
      <c r="I20" s="25"/>
      <c r="J20" s="25"/>
      <c r="K20" s="25"/>
      <c r="L20" s="25"/>
      <c r="M20" s="25"/>
      <c r="N20" s="25"/>
      <c r="O20" s="31"/>
      <c r="P20" s="24">
        <f t="shared" si="0"/>
        <v>1734</v>
      </c>
      <c r="Q20" s="25">
        <f t="shared" si="1"/>
        <v>0</v>
      </c>
      <c r="R20" s="25">
        <f t="shared" si="2"/>
        <v>0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1734</v>
      </c>
    </row>
    <row r="21" spans="1:27" x14ac:dyDescent="0.2">
      <c r="A21" s="29">
        <v>15</v>
      </c>
      <c r="B21" s="108">
        <v>4</v>
      </c>
      <c r="C21" s="97" t="s">
        <v>79</v>
      </c>
      <c r="D21" s="19" t="s">
        <v>55</v>
      </c>
      <c r="E21" s="31" t="s">
        <v>56</v>
      </c>
      <c r="F21" s="24">
        <v>12</v>
      </c>
      <c r="G21" s="25"/>
      <c r="H21" s="25">
        <v>9</v>
      </c>
      <c r="I21" s="25"/>
      <c r="J21" s="25"/>
      <c r="K21" s="25"/>
      <c r="L21" s="25"/>
      <c r="M21" s="25"/>
      <c r="N21" s="25"/>
      <c r="O21" s="31"/>
      <c r="P21" s="24">
        <f t="shared" si="0"/>
        <v>831</v>
      </c>
      <c r="Q21" s="25">
        <f t="shared" si="1"/>
        <v>0</v>
      </c>
      <c r="R21" s="25">
        <f t="shared" si="2"/>
        <v>879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1710</v>
      </c>
    </row>
    <row r="22" spans="1:27" x14ac:dyDescent="0.2">
      <c r="A22" s="30">
        <v>16</v>
      </c>
      <c r="B22" s="107">
        <v>3</v>
      </c>
      <c r="C22" s="96" t="s">
        <v>82</v>
      </c>
      <c r="D22" s="22" t="s">
        <v>63</v>
      </c>
      <c r="E22" s="23" t="s">
        <v>64</v>
      </c>
      <c r="F22" s="24">
        <v>7</v>
      </c>
      <c r="G22" s="25"/>
      <c r="H22" s="25"/>
      <c r="I22" s="25"/>
      <c r="J22" s="25"/>
      <c r="K22" s="25"/>
      <c r="L22" s="25"/>
      <c r="M22" s="25"/>
      <c r="N22" s="25"/>
      <c r="O22" s="31"/>
      <c r="P22" s="24">
        <f t="shared" si="0"/>
        <v>1534</v>
      </c>
      <c r="Q22" s="25">
        <f t="shared" si="1"/>
        <v>0</v>
      </c>
      <c r="R22" s="25">
        <f t="shared" si="2"/>
        <v>0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1534</v>
      </c>
    </row>
    <row r="23" spans="1:27" x14ac:dyDescent="0.2">
      <c r="A23" s="29">
        <v>17</v>
      </c>
      <c r="B23" s="120">
        <v>4</v>
      </c>
      <c r="C23" s="97" t="s">
        <v>82</v>
      </c>
      <c r="D23" s="26" t="s">
        <v>326</v>
      </c>
      <c r="E23" s="23" t="s">
        <v>327</v>
      </c>
      <c r="F23" s="24">
        <v>16</v>
      </c>
      <c r="G23" s="25"/>
      <c r="H23" s="25">
        <v>12</v>
      </c>
      <c r="I23" s="25"/>
      <c r="J23" s="25"/>
      <c r="K23" s="25"/>
      <c r="L23" s="25"/>
      <c r="M23" s="25"/>
      <c r="N23" s="25"/>
      <c r="O23" s="31"/>
      <c r="P23" s="24">
        <f t="shared" si="0"/>
        <v>456</v>
      </c>
      <c r="Q23" s="25">
        <f t="shared" si="1"/>
        <v>0</v>
      </c>
      <c r="R23" s="25">
        <f t="shared" si="2"/>
        <v>504</v>
      </c>
      <c r="S23" s="25">
        <f t="shared" si="3"/>
        <v>0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960</v>
      </c>
    </row>
    <row r="24" spans="1:27" x14ac:dyDescent="0.2">
      <c r="A24" s="92">
        <v>18</v>
      </c>
      <c r="B24" s="115">
        <v>5</v>
      </c>
      <c r="C24" s="113" t="s">
        <v>82</v>
      </c>
      <c r="D24" s="27" t="s">
        <v>319</v>
      </c>
      <c r="E24" s="31" t="s">
        <v>320</v>
      </c>
      <c r="F24" s="24">
        <v>15</v>
      </c>
      <c r="G24" s="25">
        <v>7</v>
      </c>
      <c r="H24" s="25"/>
      <c r="I24" s="25"/>
      <c r="J24" s="25"/>
      <c r="K24" s="25"/>
      <c r="L24" s="25"/>
      <c r="M24" s="25"/>
      <c r="N24" s="25"/>
      <c r="O24" s="31"/>
      <c r="P24" s="24">
        <f t="shared" si="0"/>
        <v>541</v>
      </c>
      <c r="Q24" s="25">
        <f t="shared" si="1"/>
        <v>303</v>
      </c>
      <c r="R24" s="25">
        <f t="shared" si="2"/>
        <v>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844</v>
      </c>
    </row>
    <row r="25" spans="1:27" x14ac:dyDescent="0.2">
      <c r="A25" s="93">
        <v>19</v>
      </c>
      <c r="B25" s="115">
        <v>1</v>
      </c>
      <c r="C25" s="116" t="s">
        <v>84</v>
      </c>
      <c r="D25" s="26" t="s">
        <v>522</v>
      </c>
      <c r="E25" s="23" t="s">
        <v>523</v>
      </c>
      <c r="F25" s="24"/>
      <c r="G25" s="25"/>
      <c r="H25" s="25">
        <v>13</v>
      </c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400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400</v>
      </c>
    </row>
    <row r="26" spans="1:27" x14ac:dyDescent="0.2">
      <c r="A26" s="92">
        <v>20</v>
      </c>
      <c r="B26" s="115">
        <v>4</v>
      </c>
      <c r="C26" s="113" t="s">
        <v>78</v>
      </c>
      <c r="D26" s="22" t="s">
        <v>321</v>
      </c>
      <c r="E26" s="23" t="s">
        <v>322</v>
      </c>
      <c r="F26" s="24">
        <v>17</v>
      </c>
      <c r="G26" s="25"/>
      <c r="H26" s="25"/>
      <c r="I26" s="25"/>
      <c r="J26" s="25"/>
      <c r="K26" s="25"/>
      <c r="L26" s="25"/>
      <c r="M26" s="25"/>
      <c r="N26" s="25"/>
      <c r="O26" s="31"/>
      <c r="P26" s="24">
        <f t="shared" si="0"/>
        <v>377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377</v>
      </c>
    </row>
    <row r="27" spans="1:27" x14ac:dyDescent="0.2">
      <c r="A27" s="92">
        <v>21</v>
      </c>
      <c r="B27" s="115">
        <v>5</v>
      </c>
      <c r="C27" s="113" t="s">
        <v>78</v>
      </c>
      <c r="D27" s="22" t="s">
        <v>33</v>
      </c>
      <c r="E27" s="23" t="s">
        <v>34</v>
      </c>
      <c r="F27" s="24">
        <v>18</v>
      </c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303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303</v>
      </c>
    </row>
    <row r="28" spans="1:27" x14ac:dyDescent="0.2">
      <c r="A28" s="92">
        <v>22</v>
      </c>
      <c r="B28" s="115">
        <v>2</v>
      </c>
      <c r="C28" s="113" t="s">
        <v>81</v>
      </c>
      <c r="D28" s="22" t="s">
        <v>526</v>
      </c>
      <c r="E28" s="23" t="s">
        <v>527</v>
      </c>
      <c r="F28" s="24"/>
      <c r="G28" s="25"/>
      <c r="H28" s="25">
        <v>14</v>
      </c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303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303</v>
      </c>
    </row>
    <row r="29" spans="1:27" x14ac:dyDescent="0.2">
      <c r="A29" s="92">
        <v>23</v>
      </c>
      <c r="B29" s="115"/>
      <c r="C29" s="113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92">
        <v>24</v>
      </c>
      <c r="B30" s="115"/>
      <c r="C30" s="113"/>
      <c r="D30" s="27"/>
      <c r="E30" s="28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92">
        <v>25</v>
      </c>
      <c r="B31" s="115"/>
      <c r="C31" s="113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92">
        <v>26</v>
      </c>
      <c r="B32" s="115"/>
      <c r="C32" s="114"/>
      <c r="D32" s="10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92">
        <v>27</v>
      </c>
      <c r="B33" s="115"/>
      <c r="C33" s="113"/>
      <c r="D33" s="94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93">
        <v>28</v>
      </c>
      <c r="B34" s="115"/>
      <c r="C34" s="113"/>
      <c r="D34" s="99"/>
      <c r="E34" s="19"/>
      <c r="F34" s="84"/>
      <c r="G34" s="20"/>
      <c r="H34" s="20"/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93">
        <v>29</v>
      </c>
      <c r="B35" s="115"/>
      <c r="C35" s="113"/>
      <c r="D35" s="94"/>
      <c r="E35" s="26"/>
      <c r="F35" s="84"/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93">
        <v>30</v>
      </c>
      <c r="B36" s="115"/>
      <c r="C36" s="113"/>
      <c r="D36" s="94"/>
      <c r="E36" s="26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93">
        <v>31</v>
      </c>
      <c r="B37" s="115"/>
      <c r="C37" s="113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93">
        <v>32</v>
      </c>
      <c r="B38" s="115"/>
      <c r="C38" s="113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93">
        <v>33</v>
      </c>
      <c r="B39" s="115"/>
      <c r="C39" s="113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85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93">
        <v>34</v>
      </c>
      <c r="B40" s="115"/>
      <c r="C40" s="113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93">
        <v>35</v>
      </c>
      <c r="B41" s="115"/>
      <c r="C41" s="113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93">
        <v>36</v>
      </c>
      <c r="B42" s="115"/>
      <c r="C42" s="113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93">
        <v>37</v>
      </c>
      <c r="B43" s="115"/>
      <c r="C43" s="113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93">
        <v>38</v>
      </c>
      <c r="B44" s="115"/>
      <c r="C44" s="113"/>
      <c r="D44" s="99"/>
      <c r="E44" s="19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93">
        <v>39</v>
      </c>
      <c r="B45" s="115"/>
      <c r="C45" s="113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93">
        <v>40</v>
      </c>
      <c r="B46" s="115"/>
      <c r="C46" s="113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93">
        <v>41</v>
      </c>
      <c r="B47" s="115"/>
      <c r="C47" s="113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93">
        <v>42</v>
      </c>
      <c r="B48" s="115"/>
      <c r="C48" s="113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93">
        <v>43</v>
      </c>
      <c r="B49" s="115"/>
      <c r="C49" s="113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93"/>
      <c r="B50" s="115"/>
      <c r="C50" s="113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93"/>
      <c r="B51" s="115"/>
      <c r="C51" s="113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/>
      <c r="B52" s="115"/>
      <c r="C52" s="113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/>
      <c r="B53" s="115"/>
      <c r="C53" s="113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/>
      <c r="B54" s="115"/>
      <c r="C54" s="113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/>
      <c r="B55" s="115"/>
      <c r="C55" s="113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/>
      <c r="B56" s="115"/>
      <c r="C56" s="113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2"/>
  <dimension ref="A1:O54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/>
      <c r="B1" s="77" t="s">
        <v>85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/>
    </row>
    <row r="3" spans="1:15" ht="12.75" customHeight="1" x14ac:dyDescent="0.2">
      <c r="A3" s="12"/>
    </row>
    <row r="4" spans="1:15" ht="12.75" customHeight="1" x14ac:dyDescent="0.2">
      <c r="A4" s="12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/>
  <dimension ref="A1:O54"/>
  <sheetViews>
    <sheetView workbookViewId="0">
      <selection activeCell="C13" sqref="C1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7" t="s">
        <v>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5">
      <c r="A2" s="12">
        <v>1</v>
      </c>
      <c r="B2" s="122">
        <v>1</v>
      </c>
      <c r="C2" s="122" t="s">
        <v>94</v>
      </c>
      <c r="D2" s="122" t="s">
        <v>25</v>
      </c>
      <c r="E2" s="122" t="s">
        <v>26</v>
      </c>
      <c r="F2" s="122">
        <v>2004</v>
      </c>
      <c r="G2" s="122" t="s">
        <v>343</v>
      </c>
      <c r="H2" s="122">
        <v>6</v>
      </c>
      <c r="I2" s="122">
        <v>10104</v>
      </c>
    </row>
    <row r="3" spans="1:15" ht="12.75" customHeight="1" x14ac:dyDescent="0.25">
      <c r="A3" s="12">
        <v>2</v>
      </c>
      <c r="B3" s="122">
        <v>2</v>
      </c>
      <c r="C3" s="122" t="s">
        <v>93</v>
      </c>
      <c r="D3" s="122" t="s">
        <v>28</v>
      </c>
      <c r="E3" s="122" t="s">
        <v>29</v>
      </c>
      <c r="F3" s="122">
        <v>2005</v>
      </c>
      <c r="G3" s="122" t="s">
        <v>344</v>
      </c>
      <c r="H3" s="122">
        <v>8</v>
      </c>
      <c r="I3" s="122">
        <v>7997</v>
      </c>
    </row>
    <row r="4" spans="1:15" ht="12.75" customHeight="1" x14ac:dyDescent="0.25">
      <c r="A4" s="12">
        <v>3</v>
      </c>
      <c r="B4" s="122">
        <v>3</v>
      </c>
      <c r="C4" s="122" t="s">
        <v>99</v>
      </c>
      <c r="D4" s="122" t="s">
        <v>45</v>
      </c>
      <c r="E4" s="122" t="s">
        <v>46</v>
      </c>
      <c r="F4" s="122">
        <v>2006</v>
      </c>
      <c r="G4" s="122" t="s">
        <v>324</v>
      </c>
      <c r="H4" s="122">
        <v>9</v>
      </c>
      <c r="I4" s="122">
        <v>6764</v>
      </c>
    </row>
    <row r="5" spans="1:15" ht="12.75" customHeight="1" x14ac:dyDescent="0.25">
      <c r="A5" s="12">
        <v>4</v>
      </c>
      <c r="B5" s="122">
        <v>4</v>
      </c>
      <c r="C5" s="122" t="s">
        <v>100</v>
      </c>
      <c r="D5" s="122" t="s">
        <v>40</v>
      </c>
      <c r="E5" s="122" t="s">
        <v>41</v>
      </c>
      <c r="F5" s="122">
        <v>2004</v>
      </c>
      <c r="G5" s="122" t="s">
        <v>345</v>
      </c>
      <c r="H5" s="122">
        <v>12</v>
      </c>
      <c r="I5" s="122">
        <v>5890</v>
      </c>
    </row>
    <row r="6" spans="1:15" ht="12.75" customHeight="1" x14ac:dyDescent="0.25">
      <c r="A6" s="12">
        <v>5</v>
      </c>
      <c r="B6" s="122">
        <v>5</v>
      </c>
      <c r="C6" s="122" t="s">
        <v>95</v>
      </c>
      <c r="D6" s="122" t="s">
        <v>33</v>
      </c>
      <c r="E6" s="122" t="s">
        <v>34</v>
      </c>
      <c r="F6" s="122">
        <v>2005</v>
      </c>
      <c r="G6" s="122" t="s">
        <v>346</v>
      </c>
      <c r="H6" s="122">
        <v>18</v>
      </c>
      <c r="I6" s="122">
        <v>5211</v>
      </c>
    </row>
    <row r="7" spans="1:15" ht="12.75" customHeight="1" x14ac:dyDescent="0.25">
      <c r="A7" s="12">
        <v>6</v>
      </c>
      <c r="B7" s="122">
        <v>6</v>
      </c>
      <c r="C7" s="122" t="s">
        <v>97</v>
      </c>
      <c r="D7" s="122" t="s">
        <v>35</v>
      </c>
      <c r="E7" s="122" t="s">
        <v>36</v>
      </c>
      <c r="F7" s="122">
        <v>2005</v>
      </c>
      <c r="G7" s="122" t="s">
        <v>347</v>
      </c>
      <c r="H7" s="122">
        <v>19</v>
      </c>
      <c r="I7" s="122">
        <v>4657</v>
      </c>
    </row>
    <row r="8" spans="1:15" ht="12.75" customHeight="1" x14ac:dyDescent="0.25">
      <c r="A8" s="12">
        <v>7</v>
      </c>
      <c r="B8" s="122">
        <v>7</v>
      </c>
      <c r="C8" s="122" t="s">
        <v>348</v>
      </c>
      <c r="D8" s="122" t="s">
        <v>349</v>
      </c>
      <c r="E8" s="122" t="s">
        <v>32</v>
      </c>
      <c r="F8" s="122">
        <v>2006</v>
      </c>
      <c r="G8" s="122" t="s">
        <v>350</v>
      </c>
      <c r="H8" s="122">
        <v>24</v>
      </c>
      <c r="I8" s="122">
        <v>4188</v>
      </c>
    </row>
    <row r="9" spans="1:15" ht="12.75" customHeight="1" x14ac:dyDescent="0.25">
      <c r="A9" s="12">
        <v>8</v>
      </c>
      <c r="B9" s="122">
        <v>8</v>
      </c>
      <c r="C9" s="122" t="s">
        <v>114</v>
      </c>
      <c r="D9" s="122" t="s">
        <v>351</v>
      </c>
      <c r="E9" s="122" t="s">
        <v>65</v>
      </c>
      <c r="F9" s="122">
        <v>2005</v>
      </c>
      <c r="G9" s="122" t="s">
        <v>352</v>
      </c>
      <c r="H9" s="122">
        <v>26</v>
      </c>
      <c r="I9" s="122">
        <v>3782</v>
      </c>
    </row>
    <row r="10" spans="1:15" ht="12.75" customHeight="1" x14ac:dyDescent="0.25">
      <c r="A10" s="12">
        <v>9</v>
      </c>
      <c r="B10" s="122">
        <v>9</v>
      </c>
      <c r="C10" s="122" t="s">
        <v>96</v>
      </c>
      <c r="D10" s="122" t="s">
        <v>38</v>
      </c>
      <c r="E10" s="122" t="s">
        <v>39</v>
      </c>
      <c r="F10" s="122">
        <v>2006</v>
      </c>
      <c r="G10" s="122" t="s">
        <v>353</v>
      </c>
      <c r="H10" s="122">
        <v>26</v>
      </c>
      <c r="I10" s="122">
        <v>3424</v>
      </c>
    </row>
    <row r="11" spans="1:15" ht="12.75" customHeight="1" x14ac:dyDescent="0.25">
      <c r="A11" s="12">
        <v>10</v>
      </c>
      <c r="B11" s="122">
        <v>10</v>
      </c>
      <c r="C11" s="122" t="s">
        <v>106</v>
      </c>
      <c r="D11" s="122" t="s">
        <v>63</v>
      </c>
      <c r="E11" s="122" t="s">
        <v>64</v>
      </c>
      <c r="F11" s="122">
        <v>2006</v>
      </c>
      <c r="G11" s="122" t="s">
        <v>354</v>
      </c>
      <c r="H11" s="122">
        <v>26</v>
      </c>
      <c r="I11" s="122">
        <v>3104</v>
      </c>
    </row>
    <row r="12" spans="1:15" ht="12.75" customHeight="1" x14ac:dyDescent="0.25">
      <c r="A12" s="121">
        <v>11</v>
      </c>
      <c r="B12" s="122">
        <v>11</v>
      </c>
      <c r="C12" s="122" t="s">
        <v>104</v>
      </c>
      <c r="D12" s="122" t="s">
        <v>53</v>
      </c>
      <c r="E12" s="122" t="s">
        <v>54</v>
      </c>
      <c r="F12" s="122">
        <v>2005</v>
      </c>
      <c r="G12" s="122" t="s">
        <v>355</v>
      </c>
      <c r="H12" s="122">
        <v>34</v>
      </c>
      <c r="I12" s="122">
        <v>2814</v>
      </c>
    </row>
    <row r="13" spans="1:15" ht="12.75" customHeight="1" x14ac:dyDescent="0.25">
      <c r="A13" s="121">
        <v>12</v>
      </c>
      <c r="B13" s="122">
        <v>12</v>
      </c>
      <c r="C13" s="122" t="s">
        <v>107</v>
      </c>
      <c r="D13" s="122" t="s">
        <v>356</v>
      </c>
      <c r="E13" s="122" t="s">
        <v>332</v>
      </c>
      <c r="F13" s="122">
        <v>2005</v>
      </c>
      <c r="G13" s="122" t="s">
        <v>357</v>
      </c>
      <c r="H13" s="122">
        <v>36</v>
      </c>
      <c r="I13" s="122">
        <v>2550</v>
      </c>
    </row>
    <row r="14" spans="1:15" ht="12.75" customHeight="1" x14ac:dyDescent="0.25">
      <c r="A14" s="121">
        <v>13</v>
      </c>
      <c r="B14" s="122">
        <v>13</v>
      </c>
      <c r="C14" s="122" t="s">
        <v>358</v>
      </c>
      <c r="D14" s="122" t="s">
        <v>72</v>
      </c>
      <c r="E14" s="122" t="s">
        <v>73</v>
      </c>
      <c r="F14" s="122">
        <v>2005</v>
      </c>
      <c r="G14" s="122" t="s">
        <v>359</v>
      </c>
      <c r="H14" s="122">
        <v>39</v>
      </c>
      <c r="I14" s="122">
        <v>2306</v>
      </c>
    </row>
    <row r="15" spans="1:15" ht="12.75" customHeight="1" x14ac:dyDescent="0.25">
      <c r="A15" s="12">
        <v>14</v>
      </c>
      <c r="B15" s="122">
        <v>14</v>
      </c>
      <c r="C15" s="122" t="s">
        <v>108</v>
      </c>
      <c r="D15" s="122" t="s">
        <v>42</v>
      </c>
      <c r="E15" s="122" t="s">
        <v>43</v>
      </c>
      <c r="F15" s="122">
        <v>2004</v>
      </c>
      <c r="G15" s="122" t="s">
        <v>360</v>
      </c>
      <c r="H15" s="122">
        <v>41</v>
      </c>
      <c r="I15" s="122">
        <v>2081</v>
      </c>
    </row>
    <row r="16" spans="1:15" ht="12.75" customHeight="1" x14ac:dyDescent="0.25">
      <c r="A16" s="12">
        <v>15</v>
      </c>
      <c r="B16" s="122">
        <v>15</v>
      </c>
      <c r="C16" s="122" t="s">
        <v>105</v>
      </c>
      <c r="D16" s="122" t="s">
        <v>55</v>
      </c>
      <c r="E16" s="122" t="s">
        <v>56</v>
      </c>
      <c r="F16" s="122">
        <v>2007</v>
      </c>
      <c r="G16" s="122" t="s">
        <v>361</v>
      </c>
      <c r="H16" s="122">
        <v>42</v>
      </c>
      <c r="I16" s="122">
        <v>1871</v>
      </c>
    </row>
    <row r="17" spans="1:15" ht="12.75" customHeight="1" x14ac:dyDescent="0.25">
      <c r="A17" s="12">
        <v>16</v>
      </c>
      <c r="B17" s="122">
        <v>16</v>
      </c>
      <c r="C17" s="122" t="s">
        <v>101</v>
      </c>
      <c r="D17" s="122" t="s">
        <v>48</v>
      </c>
      <c r="E17" s="122" t="s">
        <v>49</v>
      </c>
      <c r="F17" s="122">
        <v>2006</v>
      </c>
      <c r="G17" s="122" t="s">
        <v>362</v>
      </c>
      <c r="H17" s="122">
        <v>42</v>
      </c>
      <c r="I17" s="122">
        <v>1675</v>
      </c>
    </row>
    <row r="18" spans="1:15" ht="12.75" customHeight="1" x14ac:dyDescent="0.25">
      <c r="A18" s="12">
        <v>17</v>
      </c>
      <c r="B18" s="122">
        <v>17</v>
      </c>
      <c r="C18" s="122" t="s">
        <v>102</v>
      </c>
      <c r="D18" s="122" t="s">
        <v>50</v>
      </c>
      <c r="E18" s="122" t="s">
        <v>51</v>
      </c>
      <c r="F18" s="122">
        <v>2007</v>
      </c>
      <c r="G18" s="122" t="s">
        <v>363</v>
      </c>
      <c r="H18" s="122">
        <v>53</v>
      </c>
      <c r="I18" s="122">
        <v>1491</v>
      </c>
    </row>
    <row r="19" spans="1:15" ht="12.75" customHeight="1" x14ac:dyDescent="0.25">
      <c r="A19" s="12">
        <v>18</v>
      </c>
      <c r="B19" s="122">
        <v>18</v>
      </c>
      <c r="C19" s="122" t="s">
        <v>325</v>
      </c>
      <c r="D19" s="122" t="s">
        <v>326</v>
      </c>
      <c r="E19" s="122" t="s">
        <v>327</v>
      </c>
      <c r="F19" s="122">
        <v>2007</v>
      </c>
      <c r="G19" s="122" t="s">
        <v>364</v>
      </c>
      <c r="H19" s="122">
        <v>54</v>
      </c>
      <c r="I19" s="122">
        <v>1317</v>
      </c>
    </row>
    <row r="20" spans="1:15" ht="12.75" customHeight="1" x14ac:dyDescent="0.25">
      <c r="A20" s="12" t="s">
        <v>115</v>
      </c>
      <c r="B20" s="122">
        <v>19</v>
      </c>
      <c r="C20" s="122" t="s">
        <v>365</v>
      </c>
      <c r="D20" s="122" t="s">
        <v>366</v>
      </c>
      <c r="E20" s="122" t="s">
        <v>367</v>
      </c>
      <c r="F20" s="122">
        <v>2008</v>
      </c>
      <c r="G20" s="122" t="s">
        <v>368</v>
      </c>
      <c r="H20" s="122">
        <v>55</v>
      </c>
      <c r="I20" s="122">
        <v>1153</v>
      </c>
    </row>
    <row r="21" spans="1:15" ht="12.75" customHeight="1" x14ac:dyDescent="0.25">
      <c r="A21" s="12">
        <v>19</v>
      </c>
      <c r="B21" s="122">
        <v>20</v>
      </c>
      <c r="C21" s="122" t="s">
        <v>110</v>
      </c>
      <c r="D21" s="122" t="s">
        <v>70</v>
      </c>
      <c r="E21" s="122" t="s">
        <v>71</v>
      </c>
      <c r="F21" s="122">
        <v>2008</v>
      </c>
      <c r="G21" s="122" t="s">
        <v>369</v>
      </c>
      <c r="H21" s="122">
        <v>61</v>
      </c>
      <c r="I21" s="122">
        <v>997</v>
      </c>
    </row>
    <row r="22" spans="1:15" ht="12.75" customHeight="1" x14ac:dyDescent="0.25">
      <c r="A22" s="12" t="s">
        <v>115</v>
      </c>
      <c r="B22" s="122">
        <v>21</v>
      </c>
      <c r="C22" s="122" t="s">
        <v>370</v>
      </c>
      <c r="D22" s="122" t="s">
        <v>371</v>
      </c>
      <c r="E22" s="122" t="s">
        <v>372</v>
      </c>
      <c r="F22" s="122">
        <v>2006</v>
      </c>
      <c r="G22" s="122" t="s">
        <v>373</v>
      </c>
      <c r="H22" s="122">
        <v>63</v>
      </c>
      <c r="I22" s="122">
        <v>848</v>
      </c>
    </row>
    <row r="23" spans="1:15" ht="12.75" customHeight="1" x14ac:dyDescent="0.25">
      <c r="A23" s="12" t="s">
        <v>115</v>
      </c>
      <c r="B23" s="122">
        <v>22</v>
      </c>
      <c r="C23" s="122" t="s">
        <v>374</v>
      </c>
      <c r="D23" s="122" t="s">
        <v>375</v>
      </c>
      <c r="E23" s="122" t="s">
        <v>376</v>
      </c>
      <c r="F23" s="122">
        <v>2008</v>
      </c>
      <c r="G23" s="122" t="s">
        <v>377</v>
      </c>
      <c r="H23" s="122">
        <v>65</v>
      </c>
      <c r="I23" s="122">
        <v>707</v>
      </c>
    </row>
    <row r="24" spans="1:15" ht="12.75" customHeight="1" x14ac:dyDescent="0.2">
      <c r="A24" s="12"/>
      <c r="B24" s="104"/>
      <c r="C24" s="104"/>
      <c r="D24" s="104"/>
      <c r="E24" s="104"/>
      <c r="F24" s="104"/>
      <c r="G24" s="104"/>
      <c r="H24" s="104"/>
      <c r="I24" s="104"/>
    </row>
    <row r="25" spans="1:15" ht="12.75" customHeight="1" x14ac:dyDescent="0.2">
      <c r="A25" s="12"/>
      <c r="B25" s="104"/>
      <c r="C25" s="104"/>
      <c r="D25" s="104"/>
      <c r="E25" s="104"/>
      <c r="F25" s="104"/>
      <c r="G25" s="104"/>
      <c r="H25" s="104"/>
      <c r="I25" s="104"/>
    </row>
    <row r="26" spans="1:15" ht="12.75" customHeight="1" x14ac:dyDescent="0.2">
      <c r="A26" s="12"/>
      <c r="B26" s="104"/>
      <c r="C26" s="104"/>
      <c r="D26" s="104"/>
      <c r="E26" s="104"/>
      <c r="F26" s="104"/>
      <c r="G26" s="104"/>
      <c r="H26" s="104"/>
      <c r="I26" s="104"/>
    </row>
    <row r="27" spans="1:15" ht="12.75" customHeight="1" x14ac:dyDescent="0.2">
      <c r="A27" s="12"/>
      <c r="B27" s="104"/>
      <c r="C27" s="104"/>
      <c r="D27" s="104"/>
      <c r="E27" s="104"/>
      <c r="F27" s="104"/>
      <c r="G27" s="104"/>
      <c r="H27" s="104"/>
      <c r="I27" s="104"/>
    </row>
    <row r="28" spans="1:15" ht="12.75" customHeight="1" x14ac:dyDescent="0.2">
      <c r="A28" s="12"/>
      <c r="B28" s="104"/>
      <c r="C28" s="104"/>
      <c r="D28" s="104"/>
      <c r="E28" s="104"/>
      <c r="F28" s="104"/>
      <c r="G28" s="104"/>
      <c r="H28" s="104"/>
      <c r="I28" s="104"/>
    </row>
    <row r="29" spans="1:15" ht="12.75" customHeight="1" x14ac:dyDescent="0.2">
      <c r="A29" s="12"/>
      <c r="B29" s="104"/>
      <c r="C29" s="104"/>
      <c r="D29" s="104"/>
      <c r="E29" s="104"/>
      <c r="F29" s="104"/>
      <c r="G29" s="104"/>
      <c r="H29" s="104"/>
      <c r="I29" s="104"/>
    </row>
    <row r="30" spans="1:15" ht="12.75" customHeight="1" x14ac:dyDescent="0.2">
      <c r="A30" s="12"/>
      <c r="B30" s="104"/>
      <c r="C30" s="104"/>
      <c r="D30" s="104"/>
      <c r="E30" s="104"/>
      <c r="F30" s="104"/>
      <c r="G30" s="104"/>
      <c r="H30" s="104"/>
      <c r="I30" s="104"/>
    </row>
    <row r="31" spans="1:15" ht="12.75" customHeight="1" x14ac:dyDescent="0.2">
      <c r="A31" s="12"/>
      <c r="B31" s="104"/>
      <c r="C31" s="104"/>
      <c r="D31" s="104"/>
      <c r="E31" s="104"/>
      <c r="F31" s="104"/>
      <c r="G31" s="104"/>
      <c r="H31" s="104"/>
      <c r="I31" s="10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04"/>
      <c r="C32" s="104"/>
      <c r="D32" s="104"/>
      <c r="E32" s="104"/>
      <c r="F32" s="104"/>
      <c r="G32" s="104"/>
      <c r="H32" s="104"/>
      <c r="I32" s="10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04"/>
      <c r="C33" s="104"/>
      <c r="D33" s="104"/>
      <c r="E33" s="104"/>
      <c r="F33" s="104"/>
      <c r="G33" s="104"/>
      <c r="H33" s="104"/>
      <c r="I33" s="10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04"/>
      <c r="C34" s="104"/>
      <c r="D34" s="104"/>
      <c r="E34" s="104"/>
      <c r="F34" s="104"/>
      <c r="G34" s="104"/>
      <c r="H34" s="104"/>
      <c r="I34" s="10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04"/>
      <c r="C35" s="104"/>
      <c r="D35" s="104"/>
      <c r="E35" s="104"/>
      <c r="F35" s="104"/>
      <c r="G35" s="104"/>
      <c r="H35" s="104"/>
      <c r="I35" s="10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04"/>
      <c r="C36" s="104"/>
      <c r="D36" s="104"/>
      <c r="E36" s="104"/>
      <c r="F36" s="104"/>
      <c r="G36" s="104"/>
      <c r="H36" s="104"/>
      <c r="I36" s="10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04"/>
      <c r="C37" s="104"/>
      <c r="D37" s="104"/>
      <c r="E37" s="104"/>
      <c r="F37" s="104"/>
      <c r="G37" s="104"/>
      <c r="H37" s="104"/>
      <c r="I37" s="10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04"/>
      <c r="C38" s="104"/>
      <c r="D38" s="104"/>
      <c r="E38" s="104"/>
      <c r="F38" s="104"/>
      <c r="G38" s="104"/>
      <c r="H38" s="104"/>
      <c r="I38" s="10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04"/>
      <c r="C39" s="104"/>
      <c r="D39" s="104"/>
      <c r="E39" s="104"/>
      <c r="F39" s="104"/>
      <c r="G39" s="104"/>
      <c r="H39" s="104"/>
      <c r="I39" s="10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04"/>
      <c r="C40" s="104"/>
      <c r="D40" s="104"/>
      <c r="E40" s="104"/>
      <c r="F40" s="104"/>
      <c r="G40" s="104"/>
      <c r="H40" s="104"/>
      <c r="I40" s="10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04"/>
      <c r="C41" s="104"/>
      <c r="D41" s="104"/>
      <c r="E41" s="104"/>
      <c r="F41" s="104"/>
      <c r="G41" s="104"/>
      <c r="H41" s="104"/>
      <c r="I41" s="104"/>
    </row>
    <row r="42" spans="1:15" ht="12.75" customHeight="1" x14ac:dyDescent="0.2">
      <c r="A42" s="12"/>
      <c r="B42" s="104"/>
      <c r="C42" s="104"/>
      <c r="D42" s="104"/>
      <c r="E42" s="104"/>
      <c r="F42" s="104"/>
      <c r="G42" s="104"/>
      <c r="H42" s="104"/>
      <c r="I42" s="104"/>
    </row>
    <row r="43" spans="1:15" ht="12.75" customHeight="1" x14ac:dyDescent="0.2">
      <c r="A43" s="12"/>
      <c r="B43" s="104"/>
      <c r="C43" s="104"/>
      <c r="D43" s="104"/>
      <c r="E43" s="104"/>
      <c r="F43" s="104"/>
      <c r="G43" s="104"/>
      <c r="H43" s="104"/>
      <c r="I43" s="104"/>
    </row>
    <row r="44" spans="1:15" ht="12.75" customHeight="1" x14ac:dyDescent="0.2">
      <c r="A44" s="12"/>
      <c r="B44" s="104"/>
      <c r="C44" s="104"/>
      <c r="D44" s="104"/>
      <c r="E44" s="104"/>
      <c r="F44" s="104"/>
      <c r="G44" s="104"/>
      <c r="H44" s="104"/>
      <c r="I44" s="104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>
        <v>2110</v>
      </c>
      <c r="B1" s="77" t="s">
        <v>86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5">
      <c r="A2" s="12">
        <v>1</v>
      </c>
      <c r="B2" s="124">
        <v>1</v>
      </c>
      <c r="C2" s="124" t="s">
        <v>93</v>
      </c>
      <c r="D2" s="124" t="s">
        <v>28</v>
      </c>
      <c r="E2" s="124" t="s">
        <v>29</v>
      </c>
      <c r="F2" s="124">
        <v>2005</v>
      </c>
      <c r="G2" s="124" t="s">
        <v>385</v>
      </c>
      <c r="H2" s="124">
        <v>7</v>
      </c>
      <c r="I2" s="124">
        <v>5693</v>
      </c>
    </row>
    <row r="3" spans="1:15" ht="12.75" customHeight="1" x14ac:dyDescent="0.25">
      <c r="A3" s="12">
        <v>2</v>
      </c>
      <c r="B3" s="124">
        <v>2</v>
      </c>
      <c r="C3" s="124" t="s">
        <v>99</v>
      </c>
      <c r="D3" s="124" t="s">
        <v>45</v>
      </c>
      <c r="E3" s="124" t="s">
        <v>46</v>
      </c>
      <c r="F3" s="124">
        <v>2006</v>
      </c>
      <c r="G3" s="124" t="s">
        <v>386</v>
      </c>
      <c r="H3" s="124">
        <v>17</v>
      </c>
      <c r="I3" s="124">
        <v>4489</v>
      </c>
    </row>
    <row r="4" spans="1:15" ht="12.75" customHeight="1" x14ac:dyDescent="0.25">
      <c r="A4" s="12">
        <v>3</v>
      </c>
      <c r="B4" s="124">
        <v>3</v>
      </c>
      <c r="C4" s="124" t="s">
        <v>100</v>
      </c>
      <c r="D4" s="124" t="s">
        <v>40</v>
      </c>
      <c r="E4" s="124" t="s">
        <v>41</v>
      </c>
      <c r="F4" s="124">
        <v>2004</v>
      </c>
      <c r="G4" s="124" t="s">
        <v>387</v>
      </c>
      <c r="H4" s="124">
        <v>17</v>
      </c>
      <c r="I4" s="124">
        <v>3784</v>
      </c>
    </row>
    <row r="5" spans="1:15" ht="12.75" customHeight="1" x14ac:dyDescent="0.25">
      <c r="A5" s="12">
        <v>4</v>
      </c>
      <c r="B5" s="124">
        <v>4</v>
      </c>
      <c r="C5" s="124" t="s">
        <v>97</v>
      </c>
      <c r="D5" s="124" t="s">
        <v>35</v>
      </c>
      <c r="E5" s="124" t="s">
        <v>36</v>
      </c>
      <c r="F5" s="124">
        <v>2005</v>
      </c>
      <c r="G5" s="124" t="s">
        <v>388</v>
      </c>
      <c r="H5" s="124">
        <v>17</v>
      </c>
      <c r="I5" s="124">
        <v>3285</v>
      </c>
    </row>
    <row r="6" spans="1:15" ht="12.75" customHeight="1" x14ac:dyDescent="0.25">
      <c r="A6" s="12">
        <v>5</v>
      </c>
      <c r="B6" s="124">
        <v>5</v>
      </c>
      <c r="C6" s="124" t="s">
        <v>96</v>
      </c>
      <c r="D6" s="124" t="s">
        <v>38</v>
      </c>
      <c r="E6" s="124" t="s">
        <v>39</v>
      </c>
      <c r="F6" s="124">
        <v>2006</v>
      </c>
      <c r="G6" s="124" t="s">
        <v>389</v>
      </c>
      <c r="H6" s="124">
        <v>29</v>
      </c>
      <c r="I6" s="124">
        <v>2897</v>
      </c>
    </row>
    <row r="7" spans="1:15" ht="12.75" customHeight="1" x14ac:dyDescent="0.25">
      <c r="A7" s="12">
        <v>6</v>
      </c>
      <c r="B7" s="124">
        <v>6</v>
      </c>
      <c r="C7" s="124" t="s">
        <v>108</v>
      </c>
      <c r="D7" s="124" t="s">
        <v>42</v>
      </c>
      <c r="E7" s="124" t="s">
        <v>43</v>
      </c>
      <c r="F7" s="124">
        <v>2004</v>
      </c>
      <c r="G7" s="124" t="s">
        <v>390</v>
      </c>
      <c r="H7" s="124">
        <v>38</v>
      </c>
      <c r="I7" s="124">
        <v>2580</v>
      </c>
    </row>
    <row r="8" spans="1:15" ht="12.75" customHeight="1" x14ac:dyDescent="0.25">
      <c r="A8" s="12">
        <v>7</v>
      </c>
      <c r="B8" s="124">
        <v>7</v>
      </c>
      <c r="C8" s="124" t="s">
        <v>106</v>
      </c>
      <c r="D8" s="124" t="s">
        <v>63</v>
      </c>
      <c r="E8" s="124" t="s">
        <v>64</v>
      </c>
      <c r="F8" s="124">
        <v>2006</v>
      </c>
      <c r="G8" s="124" t="s">
        <v>391</v>
      </c>
      <c r="H8" s="124">
        <v>48</v>
      </c>
      <c r="I8" s="124">
        <v>2312</v>
      </c>
    </row>
    <row r="9" spans="1:15" ht="12.75" customHeight="1" x14ac:dyDescent="0.25">
      <c r="A9" s="12">
        <v>8</v>
      </c>
      <c r="B9" s="124">
        <v>8</v>
      </c>
      <c r="C9" s="124" t="s">
        <v>98</v>
      </c>
      <c r="D9" s="124" t="s">
        <v>37</v>
      </c>
      <c r="E9" s="124" t="s">
        <v>113</v>
      </c>
      <c r="F9" s="124">
        <v>2004</v>
      </c>
      <c r="G9" s="124" t="s">
        <v>392</v>
      </c>
      <c r="H9" s="124">
        <v>50</v>
      </c>
      <c r="I9" s="124">
        <v>2081</v>
      </c>
    </row>
    <row r="10" spans="1:15" ht="12.75" customHeight="1" x14ac:dyDescent="0.25">
      <c r="A10" s="12">
        <v>9</v>
      </c>
      <c r="B10" s="124">
        <v>9</v>
      </c>
      <c r="C10" s="124" t="s">
        <v>104</v>
      </c>
      <c r="D10" s="124" t="s">
        <v>53</v>
      </c>
      <c r="E10" s="124" t="s">
        <v>54</v>
      </c>
      <c r="F10" s="124">
        <v>2005</v>
      </c>
      <c r="G10" s="124" t="s">
        <v>393</v>
      </c>
      <c r="H10" s="124">
        <v>51</v>
      </c>
      <c r="I10" s="124">
        <v>1876</v>
      </c>
    </row>
    <row r="11" spans="1:15" ht="12.75" customHeight="1" x14ac:dyDescent="0.25">
      <c r="A11" s="12">
        <v>10</v>
      </c>
      <c r="B11" s="124">
        <v>10</v>
      </c>
      <c r="C11" s="124" t="s">
        <v>358</v>
      </c>
      <c r="D11" s="124" t="s">
        <v>72</v>
      </c>
      <c r="E11" s="124" t="s">
        <v>73</v>
      </c>
      <c r="F11" s="124">
        <v>2005</v>
      </c>
      <c r="G11" s="124" t="s">
        <v>394</v>
      </c>
      <c r="H11" s="124">
        <v>55</v>
      </c>
      <c r="I11" s="124">
        <v>1693</v>
      </c>
    </row>
    <row r="12" spans="1:15" ht="12.75" customHeight="1" x14ac:dyDescent="0.25">
      <c r="A12" s="121">
        <v>11</v>
      </c>
      <c r="B12" s="124">
        <v>11</v>
      </c>
      <c r="C12" s="124" t="s">
        <v>114</v>
      </c>
      <c r="D12" s="124" t="s">
        <v>351</v>
      </c>
      <c r="E12" s="124" t="s">
        <v>65</v>
      </c>
      <c r="F12" s="124">
        <v>2005</v>
      </c>
      <c r="G12" s="124" t="s">
        <v>395</v>
      </c>
      <c r="H12" s="124">
        <v>59</v>
      </c>
      <c r="I12" s="124">
        <v>1527</v>
      </c>
    </row>
    <row r="13" spans="1:15" ht="12.75" customHeight="1" x14ac:dyDescent="0.25">
      <c r="A13" s="121">
        <v>12</v>
      </c>
      <c r="B13" s="124">
        <v>12</v>
      </c>
      <c r="C13" s="124" t="s">
        <v>101</v>
      </c>
      <c r="D13" s="124" t="s">
        <v>48</v>
      </c>
      <c r="E13" s="124" t="s">
        <v>49</v>
      </c>
      <c r="F13" s="124">
        <v>2006</v>
      </c>
      <c r="G13" s="124" t="s">
        <v>396</v>
      </c>
      <c r="H13" s="124">
        <v>66</v>
      </c>
      <c r="I13" s="124">
        <v>1376</v>
      </c>
    </row>
    <row r="14" spans="1:15" ht="12.75" customHeight="1" x14ac:dyDescent="0.25">
      <c r="A14" s="121">
        <v>13</v>
      </c>
      <c r="B14" s="124">
        <v>13</v>
      </c>
      <c r="C14" s="124" t="s">
        <v>105</v>
      </c>
      <c r="D14" s="124" t="s">
        <v>55</v>
      </c>
      <c r="E14" s="124" t="s">
        <v>56</v>
      </c>
      <c r="F14" s="124">
        <v>2007</v>
      </c>
      <c r="G14" s="124" t="s">
        <v>397</v>
      </c>
      <c r="H14" s="124">
        <v>68</v>
      </c>
      <c r="I14" s="124">
        <v>1237</v>
      </c>
    </row>
    <row r="15" spans="1:15" ht="12.75" customHeight="1" x14ac:dyDescent="0.25">
      <c r="A15" s="12">
        <v>14</v>
      </c>
      <c r="B15" s="124">
        <v>14</v>
      </c>
      <c r="C15" s="124" t="s">
        <v>102</v>
      </c>
      <c r="D15" s="124" t="s">
        <v>50</v>
      </c>
      <c r="E15" s="124" t="s">
        <v>51</v>
      </c>
      <c r="F15" s="124">
        <v>2007</v>
      </c>
      <c r="G15" s="124" t="s">
        <v>398</v>
      </c>
      <c r="H15" s="124">
        <v>81</v>
      </c>
      <c r="I15" s="124">
        <v>1108</v>
      </c>
    </row>
    <row r="16" spans="1:15" ht="12.75" customHeight="1" x14ac:dyDescent="0.25">
      <c r="A16" s="12" t="s">
        <v>115</v>
      </c>
      <c r="B16" s="124">
        <v>15</v>
      </c>
      <c r="C16" s="124" t="s">
        <v>365</v>
      </c>
      <c r="D16" s="124" t="s">
        <v>366</v>
      </c>
      <c r="E16" s="124" t="s">
        <v>367</v>
      </c>
      <c r="F16" s="124">
        <v>2008</v>
      </c>
      <c r="G16" s="124" t="s">
        <v>399</v>
      </c>
      <c r="H16" s="124">
        <v>90</v>
      </c>
      <c r="I16" s="124">
        <v>989</v>
      </c>
    </row>
    <row r="17" spans="1:15" ht="12.75" customHeight="1" x14ac:dyDescent="0.25">
      <c r="A17" s="12" t="s">
        <v>115</v>
      </c>
      <c r="B17" s="124">
        <v>16</v>
      </c>
      <c r="C17" s="124" t="s">
        <v>400</v>
      </c>
      <c r="D17" s="124" t="s">
        <v>371</v>
      </c>
      <c r="E17" s="124" t="s">
        <v>372</v>
      </c>
      <c r="F17" s="124">
        <v>2006</v>
      </c>
      <c r="G17" s="124" t="s">
        <v>401</v>
      </c>
      <c r="H17" s="124">
        <v>98</v>
      </c>
      <c r="I17" s="124">
        <v>876</v>
      </c>
    </row>
    <row r="18" spans="1:15" ht="12.75" customHeight="1" x14ac:dyDescent="0.25">
      <c r="A18" s="12">
        <v>15</v>
      </c>
      <c r="B18" s="124">
        <v>17</v>
      </c>
      <c r="C18" s="124" t="s">
        <v>110</v>
      </c>
      <c r="D18" s="124" t="s">
        <v>70</v>
      </c>
      <c r="E18" s="124" t="s">
        <v>71</v>
      </c>
      <c r="F18" s="124">
        <v>2008</v>
      </c>
      <c r="G18" s="124" t="s">
        <v>402</v>
      </c>
      <c r="H18" s="124">
        <v>101</v>
      </c>
      <c r="I18" s="124">
        <v>771</v>
      </c>
    </row>
    <row r="19" spans="1:15" ht="12.75" customHeight="1" x14ac:dyDescent="0.25">
      <c r="A19" s="12" t="s">
        <v>613</v>
      </c>
      <c r="B19" s="124">
        <v>18</v>
      </c>
      <c r="C19" s="124" t="s">
        <v>109</v>
      </c>
      <c r="D19" s="124" t="s">
        <v>319</v>
      </c>
      <c r="E19" s="124" t="s">
        <v>320</v>
      </c>
      <c r="F19" s="124">
        <v>2007</v>
      </c>
      <c r="G19" s="124" t="s">
        <v>403</v>
      </c>
      <c r="H19" s="124">
        <v>108</v>
      </c>
      <c r="I19" s="124">
        <v>672</v>
      </c>
    </row>
    <row r="20" spans="1:15" ht="12.75" customHeight="1" x14ac:dyDescent="0.25">
      <c r="A20" s="12" t="s">
        <v>115</v>
      </c>
      <c r="B20" s="124">
        <v>19</v>
      </c>
      <c r="C20" s="124" t="s">
        <v>374</v>
      </c>
      <c r="D20" s="124" t="s">
        <v>375</v>
      </c>
      <c r="E20" s="124" t="s">
        <v>376</v>
      </c>
      <c r="F20" s="124">
        <v>2008</v>
      </c>
      <c r="G20" s="124" t="s">
        <v>404</v>
      </c>
      <c r="H20" s="124">
        <v>109</v>
      </c>
      <c r="I20" s="124">
        <v>578</v>
      </c>
    </row>
    <row r="21" spans="1:15" ht="12.75" customHeight="1" x14ac:dyDescent="0.25">
      <c r="A21" s="12">
        <v>17</v>
      </c>
      <c r="B21" s="124">
        <v>20</v>
      </c>
      <c r="C21" s="124" t="s">
        <v>325</v>
      </c>
      <c r="D21" s="124" t="s">
        <v>326</v>
      </c>
      <c r="E21" s="124" t="s">
        <v>327</v>
      </c>
      <c r="F21" s="124">
        <v>2007</v>
      </c>
      <c r="G21" s="124" t="s">
        <v>405</v>
      </c>
      <c r="H21" s="124">
        <v>122</v>
      </c>
      <c r="I21" s="124">
        <v>489</v>
      </c>
    </row>
    <row r="22" spans="1:15" ht="12.75" customHeight="1" x14ac:dyDescent="0.25">
      <c r="A22" s="12" t="s">
        <v>613</v>
      </c>
      <c r="B22" s="124">
        <v>21</v>
      </c>
      <c r="C22" s="124" t="s">
        <v>406</v>
      </c>
      <c r="D22" s="124" t="s">
        <v>321</v>
      </c>
      <c r="E22" s="124" t="s">
        <v>322</v>
      </c>
      <c r="F22" s="124">
        <v>2004</v>
      </c>
      <c r="G22" s="124" t="s">
        <v>407</v>
      </c>
      <c r="H22" s="124">
        <v>134</v>
      </c>
      <c r="I22" s="124">
        <v>404</v>
      </c>
    </row>
    <row r="23" spans="1:15" ht="12.75" customHeight="1" x14ac:dyDescent="0.25">
      <c r="A23" s="12">
        <v>19</v>
      </c>
      <c r="B23" s="124">
        <v>22</v>
      </c>
      <c r="C23" s="124" t="s">
        <v>107</v>
      </c>
      <c r="D23" s="124" t="s">
        <v>356</v>
      </c>
      <c r="E23" s="124" t="s">
        <v>332</v>
      </c>
      <c r="F23" s="124">
        <v>1977</v>
      </c>
      <c r="G23" s="124" t="s">
        <v>408</v>
      </c>
      <c r="H23" s="124">
        <v>144</v>
      </c>
      <c r="I23" s="124"/>
    </row>
    <row r="24" spans="1:15" ht="12.75" customHeight="1" x14ac:dyDescent="0.25">
      <c r="A24" s="12">
        <v>19</v>
      </c>
      <c r="B24" s="124">
        <v>22</v>
      </c>
      <c r="C24" s="124" t="s">
        <v>95</v>
      </c>
      <c r="D24" s="124" t="s">
        <v>33</v>
      </c>
      <c r="E24" s="124" t="s">
        <v>34</v>
      </c>
      <c r="F24" s="124">
        <v>2005</v>
      </c>
      <c r="G24" s="124" t="s">
        <v>408</v>
      </c>
      <c r="H24" s="124">
        <v>144</v>
      </c>
      <c r="I24" s="124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Český pohár - všichni</vt:lpstr>
      <vt:lpstr>Český pohár - absolutní</vt:lpstr>
      <vt:lpstr>Český pohár - kategorie</vt:lpstr>
      <vt:lpstr>Pohár ČWA</vt:lpstr>
      <vt:lpstr>Český regionální pohár</vt:lpstr>
      <vt:lpstr>Moravský regionální pohár</vt:lpstr>
      <vt:lpstr>201502-3C</vt:lpstr>
      <vt:lpstr>202110-7P</vt:lpstr>
      <vt:lpstr>202117-3M</vt:lpstr>
      <vt:lpstr>201607-7P</vt:lpstr>
      <vt:lpstr>202124-3M</vt:lpstr>
      <vt:lpstr>202007-7P</vt:lpstr>
      <vt:lpstr>202008-3M</vt:lpstr>
      <vt:lpstr>207048-7</vt:lpstr>
      <vt:lpstr>201514-3C</vt:lpstr>
      <vt:lpstr>201620-7P</vt:lpstr>
      <vt:lpstr>202210-3M</vt:lpstr>
      <vt:lpstr>201807-7P</vt:lpstr>
      <vt:lpstr>201717-3C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2020-11-14T18:11:51Z</dcterms:modified>
</cp:coreProperties>
</file>