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CWA\2021\Vysledky\"/>
    </mc:Choice>
  </mc:AlternateContent>
  <xr:revisionPtr revIDLastSave="0" documentId="8_{FB839858-8FA1-4198-8A6A-61FB9A3766BF}" xr6:coauthVersionLast="47" xr6:coauthVersionMax="47" xr10:uidLastSave="{00000000-0000-0000-0000-000000000000}"/>
  <bookViews>
    <workbookView xWindow="1050" yWindow="-120" windowWidth="27870" windowHeight="16440" tabRatio="705" xr2:uid="{00000000-000D-0000-FFFF-FFFF00000000}"/>
  </bookViews>
  <sheets>
    <sheet name="Český pohár - všichni" sheetId="1" r:id="rId1"/>
    <sheet name="Český pohár - absolutní" sheetId="2" r:id="rId2"/>
    <sheet name="Český pohár - kategorie" sheetId="3" r:id="rId3"/>
    <sheet name="Pohár ČWA" sheetId="4" r:id="rId4"/>
    <sheet name="Český regionální pohár" sheetId="5" r:id="rId5"/>
    <sheet name="Moravský regionální pohár" sheetId="6" r:id="rId6"/>
    <sheet name="217016-7P" sheetId="7" r:id="rId7"/>
    <sheet name="212004-7P" sheetId="12" r:id="rId8"/>
    <sheet name="212132-3M" sheetId="13" r:id="rId9"/>
    <sheet name="212012-7P" sheetId="14" r:id="rId10"/>
    <sheet name="211508-7P" sheetId="15" r:id="rId11"/>
    <sheet name="212209-3M" sheetId="23" r:id="rId12"/>
    <sheet name="211623-3C" sheetId="16" r:id="rId13"/>
    <sheet name="212154-7P" sheetId="10" r:id="rId14"/>
    <sheet name="211805-7P" sheetId="11" r:id="rId15"/>
    <sheet name="211622-7P" sheetId="8" r:id="rId16"/>
    <sheet name="211718-3C" sheetId="18" r:id="rId17"/>
    <sheet name="Members" sheetId="19" r:id="rId18"/>
    <sheet name="Categories" sheetId="20" r:id="rId19"/>
    <sheet name="List1" sheetId="21" r:id="rId20"/>
  </sheets>
  <definedNames>
    <definedName name="_xlnm._FilterDatabase" localSheetId="19" hidden="1">List1!$A$1:$D$160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19" l="1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E1" i="19"/>
  <c r="Y88" i="1"/>
  <c r="X88" i="1"/>
  <c r="W88" i="1"/>
  <c r="V88" i="1"/>
  <c r="U88" i="1"/>
  <c r="T88" i="1"/>
  <c r="S88" i="1"/>
  <c r="R88" i="1"/>
  <c r="Q88" i="1"/>
  <c r="P88" i="1"/>
  <c r="Y87" i="1"/>
  <c r="X87" i="1"/>
  <c r="W87" i="1"/>
  <c r="V87" i="1"/>
  <c r="U87" i="1"/>
  <c r="T87" i="1"/>
  <c r="S87" i="1"/>
  <c r="R87" i="1"/>
  <c r="Q87" i="1"/>
  <c r="P87" i="1"/>
  <c r="Y72" i="1"/>
  <c r="X72" i="1"/>
  <c r="W72" i="1"/>
  <c r="V72" i="1"/>
  <c r="U72" i="1"/>
  <c r="T72" i="1"/>
  <c r="S72" i="1"/>
  <c r="R72" i="1"/>
  <c r="Q72" i="1"/>
  <c r="P72" i="1"/>
  <c r="Y42" i="1"/>
  <c r="X42" i="1"/>
  <c r="W42" i="1"/>
  <c r="V42" i="1"/>
  <c r="U42" i="1"/>
  <c r="T42" i="1"/>
  <c r="S42" i="1"/>
  <c r="R42" i="1"/>
  <c r="Q42" i="1"/>
  <c r="P42" i="1"/>
  <c r="Y9" i="1"/>
  <c r="X9" i="1"/>
  <c r="W9" i="1"/>
  <c r="V9" i="1"/>
  <c r="U9" i="1"/>
  <c r="T9" i="1"/>
  <c r="S9" i="1"/>
  <c r="R9" i="1"/>
  <c r="Q9" i="1"/>
  <c r="P9" i="1"/>
  <c r="Y54" i="1"/>
  <c r="X54" i="1"/>
  <c r="W54" i="1"/>
  <c r="V54" i="1"/>
  <c r="U54" i="1"/>
  <c r="T54" i="1"/>
  <c r="S54" i="1"/>
  <c r="R54" i="1"/>
  <c r="Q54" i="1"/>
  <c r="P54" i="1"/>
  <c r="Y61" i="1"/>
  <c r="X61" i="1"/>
  <c r="W61" i="1"/>
  <c r="V61" i="1"/>
  <c r="U61" i="1"/>
  <c r="T61" i="1"/>
  <c r="S61" i="1"/>
  <c r="R61" i="1"/>
  <c r="Q61" i="1"/>
  <c r="P61" i="1"/>
  <c r="Y65" i="1"/>
  <c r="X65" i="1"/>
  <c r="W65" i="1"/>
  <c r="V65" i="1"/>
  <c r="U65" i="1"/>
  <c r="T65" i="1"/>
  <c r="S65" i="1"/>
  <c r="R65" i="1"/>
  <c r="Q65" i="1"/>
  <c r="P65" i="1"/>
  <c r="Y69" i="1"/>
  <c r="X69" i="1"/>
  <c r="W69" i="1"/>
  <c r="V69" i="1"/>
  <c r="U69" i="1"/>
  <c r="T69" i="1"/>
  <c r="S69" i="1"/>
  <c r="R69" i="1"/>
  <c r="Q69" i="1"/>
  <c r="P69" i="1"/>
  <c r="Y85" i="1"/>
  <c r="X85" i="1"/>
  <c r="W85" i="1"/>
  <c r="V85" i="1"/>
  <c r="U85" i="1"/>
  <c r="T85" i="1"/>
  <c r="S85" i="1"/>
  <c r="R85" i="1"/>
  <c r="Q85" i="1"/>
  <c r="P85" i="1"/>
  <c r="Y83" i="1"/>
  <c r="X83" i="1"/>
  <c r="W83" i="1"/>
  <c r="V83" i="1"/>
  <c r="U83" i="1"/>
  <c r="T83" i="1"/>
  <c r="S83" i="1"/>
  <c r="R83" i="1"/>
  <c r="Q83" i="1"/>
  <c r="P83" i="1"/>
  <c r="Y82" i="1"/>
  <c r="X82" i="1"/>
  <c r="W82" i="1"/>
  <c r="V82" i="1"/>
  <c r="U82" i="1"/>
  <c r="T82" i="1"/>
  <c r="S82" i="1"/>
  <c r="R82" i="1"/>
  <c r="Q82" i="1"/>
  <c r="P82" i="1"/>
  <c r="Y76" i="1"/>
  <c r="X76" i="1"/>
  <c r="W76" i="1"/>
  <c r="V76" i="1"/>
  <c r="U76" i="1"/>
  <c r="T76" i="1"/>
  <c r="S76" i="1"/>
  <c r="R76" i="1"/>
  <c r="Q76" i="1"/>
  <c r="P76" i="1"/>
  <c r="Y75" i="1"/>
  <c r="X75" i="1"/>
  <c r="W75" i="1"/>
  <c r="V75" i="1"/>
  <c r="U75" i="1"/>
  <c r="T75" i="1"/>
  <c r="S75" i="1"/>
  <c r="R75" i="1"/>
  <c r="Q75" i="1"/>
  <c r="P75" i="1"/>
  <c r="Y56" i="1"/>
  <c r="X56" i="1"/>
  <c r="W56" i="1"/>
  <c r="V56" i="1"/>
  <c r="U56" i="1"/>
  <c r="T56" i="1"/>
  <c r="S56" i="1"/>
  <c r="R56" i="1"/>
  <c r="Q56" i="1"/>
  <c r="P56" i="1"/>
  <c r="Y49" i="1"/>
  <c r="X49" i="1"/>
  <c r="W49" i="1"/>
  <c r="V49" i="1"/>
  <c r="U49" i="1"/>
  <c r="T49" i="1"/>
  <c r="S49" i="1"/>
  <c r="R49" i="1"/>
  <c r="Q49" i="1"/>
  <c r="P49" i="1"/>
  <c r="Y25" i="1"/>
  <c r="X25" i="1"/>
  <c r="W25" i="1"/>
  <c r="V25" i="1"/>
  <c r="U25" i="1"/>
  <c r="T25" i="1"/>
  <c r="S25" i="1"/>
  <c r="R25" i="1"/>
  <c r="Q25" i="1"/>
  <c r="P25" i="1"/>
  <c r="Y36" i="1"/>
  <c r="X36" i="1"/>
  <c r="W36" i="1"/>
  <c r="V36" i="1"/>
  <c r="U36" i="1"/>
  <c r="T36" i="1"/>
  <c r="S36" i="1"/>
  <c r="R36" i="1"/>
  <c r="Q36" i="1"/>
  <c r="P36" i="1"/>
  <c r="Y37" i="1"/>
  <c r="X37" i="1"/>
  <c r="W37" i="1"/>
  <c r="V37" i="1"/>
  <c r="U37" i="1"/>
  <c r="T37" i="1"/>
  <c r="S37" i="1"/>
  <c r="R37" i="1"/>
  <c r="Q37" i="1"/>
  <c r="P37" i="1"/>
  <c r="Y44" i="1"/>
  <c r="X44" i="1"/>
  <c r="W44" i="1"/>
  <c r="V44" i="1"/>
  <c r="U44" i="1"/>
  <c r="T44" i="1"/>
  <c r="S44" i="1"/>
  <c r="R44" i="1"/>
  <c r="Q44" i="1"/>
  <c r="P44" i="1"/>
  <c r="Y8" i="1"/>
  <c r="X8" i="1"/>
  <c r="W8" i="1"/>
  <c r="V8" i="1"/>
  <c r="U8" i="1"/>
  <c r="T8" i="1"/>
  <c r="S8" i="1"/>
  <c r="R8" i="1"/>
  <c r="Q8" i="1"/>
  <c r="P8" i="1"/>
  <c r="Y55" i="1"/>
  <c r="X55" i="1"/>
  <c r="W55" i="1"/>
  <c r="V55" i="1"/>
  <c r="U55" i="1"/>
  <c r="T55" i="1"/>
  <c r="S55" i="1"/>
  <c r="R55" i="1"/>
  <c r="Q55" i="1"/>
  <c r="P55" i="1"/>
  <c r="Y19" i="1"/>
  <c r="X19" i="1"/>
  <c r="W19" i="1"/>
  <c r="V19" i="1"/>
  <c r="U19" i="1"/>
  <c r="T19" i="1"/>
  <c r="S19" i="1"/>
  <c r="R19" i="1"/>
  <c r="Q19" i="1"/>
  <c r="P19" i="1"/>
  <c r="Y74" i="1"/>
  <c r="X74" i="1"/>
  <c r="W74" i="1"/>
  <c r="V74" i="1"/>
  <c r="U74" i="1"/>
  <c r="T74" i="1"/>
  <c r="S74" i="1"/>
  <c r="R74" i="1"/>
  <c r="Q74" i="1"/>
  <c r="P74" i="1"/>
  <c r="Y26" i="1"/>
  <c r="X26" i="1"/>
  <c r="W26" i="1"/>
  <c r="V26" i="1"/>
  <c r="U26" i="1"/>
  <c r="T26" i="1"/>
  <c r="S26" i="1"/>
  <c r="R26" i="1"/>
  <c r="Q26" i="1"/>
  <c r="P26" i="1"/>
  <c r="Y47" i="1"/>
  <c r="X47" i="1"/>
  <c r="W47" i="1"/>
  <c r="V47" i="1"/>
  <c r="U47" i="1"/>
  <c r="T47" i="1"/>
  <c r="S47" i="1"/>
  <c r="R47" i="1"/>
  <c r="Q47" i="1"/>
  <c r="P47" i="1"/>
  <c r="Z26" i="1" l="1"/>
  <c r="Z74" i="1"/>
  <c r="Z49" i="1"/>
  <c r="Z82" i="1"/>
  <c r="Z65" i="1"/>
  <c r="Z42" i="1"/>
  <c r="Z25" i="1"/>
  <c r="Z76" i="1"/>
  <c r="Z9" i="1"/>
  <c r="Z19" i="1"/>
  <c r="Z61" i="1"/>
  <c r="Z72" i="1"/>
  <c r="Z8" i="1"/>
  <c r="Z69" i="1"/>
  <c r="Z88" i="1"/>
  <c r="Z44" i="1"/>
  <c r="Z37" i="1"/>
  <c r="Z56" i="1"/>
  <c r="Z83" i="1"/>
  <c r="Z47" i="1"/>
  <c r="Z55" i="1"/>
  <c r="Z36" i="1"/>
  <c r="Z75" i="1"/>
  <c r="Z85" i="1"/>
  <c r="Z54" i="1"/>
  <c r="Z87" i="1"/>
  <c r="Y56" i="6"/>
  <c r="X56" i="6"/>
  <c r="W56" i="6"/>
  <c r="V56" i="6"/>
  <c r="U56" i="6"/>
  <c r="T56" i="6"/>
  <c r="S56" i="6"/>
  <c r="R56" i="6"/>
  <c r="Q56" i="6"/>
  <c r="P56" i="6"/>
  <c r="Y55" i="6"/>
  <c r="X55" i="6"/>
  <c r="W55" i="6"/>
  <c r="V55" i="6"/>
  <c r="U55" i="6"/>
  <c r="T55" i="6"/>
  <c r="S55" i="6"/>
  <c r="R55" i="6"/>
  <c r="Q55" i="6"/>
  <c r="P55" i="6"/>
  <c r="Y54" i="6"/>
  <c r="X54" i="6"/>
  <c r="W54" i="6"/>
  <c r="V54" i="6"/>
  <c r="U54" i="6"/>
  <c r="T54" i="6"/>
  <c r="S54" i="6"/>
  <c r="R54" i="6"/>
  <c r="Q54" i="6"/>
  <c r="P54" i="6"/>
  <c r="Y53" i="6"/>
  <c r="X53" i="6"/>
  <c r="W53" i="6"/>
  <c r="V53" i="6"/>
  <c r="U53" i="6"/>
  <c r="T53" i="6"/>
  <c r="S53" i="6"/>
  <c r="R53" i="6"/>
  <c r="Q53" i="6"/>
  <c r="P53" i="6"/>
  <c r="Y52" i="6"/>
  <c r="X52" i="6"/>
  <c r="W52" i="6"/>
  <c r="V52" i="6"/>
  <c r="U52" i="6"/>
  <c r="T52" i="6"/>
  <c r="S52" i="6"/>
  <c r="R52" i="6"/>
  <c r="Q52" i="6"/>
  <c r="P52" i="6"/>
  <c r="Y51" i="6"/>
  <c r="X51" i="6"/>
  <c r="W51" i="6"/>
  <c r="V51" i="6"/>
  <c r="U51" i="6"/>
  <c r="T51" i="6"/>
  <c r="S51" i="6"/>
  <c r="R51" i="6"/>
  <c r="Q51" i="6"/>
  <c r="P51" i="6"/>
  <c r="Y50" i="6"/>
  <c r="X50" i="6"/>
  <c r="W50" i="6"/>
  <c r="V50" i="6"/>
  <c r="U50" i="6"/>
  <c r="T50" i="6"/>
  <c r="S50" i="6"/>
  <c r="R50" i="6"/>
  <c r="Q50" i="6"/>
  <c r="P50" i="6"/>
  <c r="Y49" i="6"/>
  <c r="X49" i="6"/>
  <c r="W49" i="6"/>
  <c r="V49" i="6"/>
  <c r="U49" i="6"/>
  <c r="T49" i="6"/>
  <c r="S49" i="6"/>
  <c r="R49" i="6"/>
  <c r="Q49" i="6"/>
  <c r="P49" i="6"/>
  <c r="Y48" i="6"/>
  <c r="X48" i="6"/>
  <c r="W48" i="6"/>
  <c r="V48" i="6"/>
  <c r="U48" i="6"/>
  <c r="T48" i="6"/>
  <c r="S48" i="6"/>
  <c r="R48" i="6"/>
  <c r="Q48" i="6"/>
  <c r="P48" i="6"/>
  <c r="Y47" i="6"/>
  <c r="X47" i="6"/>
  <c r="W47" i="6"/>
  <c r="V47" i="6"/>
  <c r="U47" i="6"/>
  <c r="T47" i="6"/>
  <c r="S47" i="6"/>
  <c r="R47" i="6"/>
  <c r="Q47" i="6"/>
  <c r="P47" i="6"/>
  <c r="Y46" i="6"/>
  <c r="X46" i="6"/>
  <c r="W46" i="6"/>
  <c r="V46" i="6"/>
  <c r="U46" i="6"/>
  <c r="T46" i="6"/>
  <c r="S46" i="6"/>
  <c r="R46" i="6"/>
  <c r="Q46" i="6"/>
  <c r="P46" i="6"/>
  <c r="Y45" i="6"/>
  <c r="X45" i="6"/>
  <c r="W45" i="6"/>
  <c r="V45" i="6"/>
  <c r="U45" i="6"/>
  <c r="T45" i="6"/>
  <c r="S45" i="6"/>
  <c r="R45" i="6"/>
  <c r="Q45" i="6"/>
  <c r="P45" i="6"/>
  <c r="Y44" i="6"/>
  <c r="X44" i="6"/>
  <c r="W44" i="6"/>
  <c r="V44" i="6"/>
  <c r="U44" i="6"/>
  <c r="T44" i="6"/>
  <c r="S44" i="6"/>
  <c r="R44" i="6"/>
  <c r="Q44" i="6"/>
  <c r="P44" i="6"/>
  <c r="Y43" i="6"/>
  <c r="X43" i="6"/>
  <c r="W43" i="6"/>
  <c r="V43" i="6"/>
  <c r="U43" i="6"/>
  <c r="T43" i="6"/>
  <c r="S43" i="6"/>
  <c r="R43" i="6"/>
  <c r="Q43" i="6"/>
  <c r="P43" i="6"/>
  <c r="Y42" i="6"/>
  <c r="X42" i="6"/>
  <c r="W42" i="6"/>
  <c r="V42" i="6"/>
  <c r="U42" i="6"/>
  <c r="T42" i="6"/>
  <c r="S42" i="6"/>
  <c r="R42" i="6"/>
  <c r="Q42" i="6"/>
  <c r="P42" i="6"/>
  <c r="Y41" i="6"/>
  <c r="X41" i="6"/>
  <c r="W41" i="6"/>
  <c r="V41" i="6"/>
  <c r="U41" i="6"/>
  <c r="T41" i="6"/>
  <c r="S41" i="6"/>
  <c r="R41" i="6"/>
  <c r="Q41" i="6"/>
  <c r="P41" i="6"/>
  <c r="Y40" i="6"/>
  <c r="X40" i="6"/>
  <c r="W40" i="6"/>
  <c r="V40" i="6"/>
  <c r="U40" i="6"/>
  <c r="T40" i="6"/>
  <c r="S40" i="6"/>
  <c r="R40" i="6"/>
  <c r="Q40" i="6"/>
  <c r="P40" i="6"/>
  <c r="Y39" i="6"/>
  <c r="X39" i="6"/>
  <c r="W39" i="6"/>
  <c r="V39" i="6"/>
  <c r="U39" i="6"/>
  <c r="T39" i="6"/>
  <c r="S39" i="6"/>
  <c r="R39" i="6"/>
  <c r="Q39" i="6"/>
  <c r="P39" i="6"/>
  <c r="Y38" i="6"/>
  <c r="X38" i="6"/>
  <c r="W38" i="6"/>
  <c r="V38" i="6"/>
  <c r="U38" i="6"/>
  <c r="T38" i="6"/>
  <c r="S38" i="6"/>
  <c r="R38" i="6"/>
  <c r="Q38" i="6"/>
  <c r="P38" i="6"/>
  <c r="Y37" i="6"/>
  <c r="X37" i="6"/>
  <c r="W37" i="6"/>
  <c r="V37" i="6"/>
  <c r="U37" i="6"/>
  <c r="T37" i="6"/>
  <c r="S37" i="6"/>
  <c r="R37" i="6"/>
  <c r="Q37" i="6"/>
  <c r="P37" i="6"/>
  <c r="Y36" i="6"/>
  <c r="X36" i="6"/>
  <c r="W36" i="6"/>
  <c r="V36" i="6"/>
  <c r="U36" i="6"/>
  <c r="T36" i="6"/>
  <c r="S36" i="6"/>
  <c r="R36" i="6"/>
  <c r="Q36" i="6"/>
  <c r="P36" i="6"/>
  <c r="Y35" i="6"/>
  <c r="X35" i="6"/>
  <c r="W35" i="6"/>
  <c r="V35" i="6"/>
  <c r="U35" i="6"/>
  <c r="T35" i="6"/>
  <c r="S35" i="6"/>
  <c r="R35" i="6"/>
  <c r="Q35" i="6"/>
  <c r="P35" i="6"/>
  <c r="Y34" i="6"/>
  <c r="X34" i="6"/>
  <c r="W34" i="6"/>
  <c r="V34" i="6"/>
  <c r="U34" i="6"/>
  <c r="T34" i="6"/>
  <c r="S34" i="6"/>
  <c r="R34" i="6"/>
  <c r="Q34" i="6"/>
  <c r="P34" i="6"/>
  <c r="Y33" i="6"/>
  <c r="X33" i="6"/>
  <c r="W33" i="6"/>
  <c r="V33" i="6"/>
  <c r="U33" i="6"/>
  <c r="T33" i="6"/>
  <c r="S33" i="6"/>
  <c r="R33" i="6"/>
  <c r="Q33" i="6"/>
  <c r="P33" i="6"/>
  <c r="Y30" i="6"/>
  <c r="X30" i="6"/>
  <c r="W30" i="6"/>
  <c r="V30" i="6"/>
  <c r="U30" i="6"/>
  <c r="T30" i="6"/>
  <c r="S30" i="6"/>
  <c r="R30" i="6"/>
  <c r="Q30" i="6"/>
  <c r="P30" i="6"/>
  <c r="Y28" i="6"/>
  <c r="X28" i="6"/>
  <c r="W28" i="6"/>
  <c r="V28" i="6"/>
  <c r="U28" i="6"/>
  <c r="T28" i="6"/>
  <c r="S28" i="6"/>
  <c r="R28" i="6"/>
  <c r="Q28" i="6"/>
  <c r="P28" i="6"/>
  <c r="Y27" i="6"/>
  <c r="X27" i="6"/>
  <c r="W27" i="6"/>
  <c r="V27" i="6"/>
  <c r="U27" i="6"/>
  <c r="T27" i="6"/>
  <c r="S27" i="6"/>
  <c r="R27" i="6"/>
  <c r="Q27" i="6"/>
  <c r="P27" i="6"/>
  <c r="Y24" i="6"/>
  <c r="X24" i="6"/>
  <c r="W24" i="6"/>
  <c r="V24" i="6"/>
  <c r="U24" i="6"/>
  <c r="T24" i="6"/>
  <c r="S24" i="6"/>
  <c r="R24" i="6"/>
  <c r="Q24" i="6"/>
  <c r="P24" i="6"/>
  <c r="Y13" i="6"/>
  <c r="X13" i="6"/>
  <c r="W13" i="6"/>
  <c r="V13" i="6"/>
  <c r="U13" i="6"/>
  <c r="T13" i="6"/>
  <c r="S13" i="6"/>
  <c r="R13" i="6"/>
  <c r="Q13" i="6"/>
  <c r="P13" i="6"/>
  <c r="Y18" i="6"/>
  <c r="X18" i="6"/>
  <c r="W18" i="6"/>
  <c r="V18" i="6"/>
  <c r="U18" i="6"/>
  <c r="T18" i="6"/>
  <c r="S18" i="6"/>
  <c r="R18" i="6"/>
  <c r="Q18" i="6"/>
  <c r="P18" i="6"/>
  <c r="Y23" i="6"/>
  <c r="X23" i="6"/>
  <c r="W23" i="6"/>
  <c r="V23" i="6"/>
  <c r="U23" i="6"/>
  <c r="T23" i="6"/>
  <c r="S23" i="6"/>
  <c r="R23" i="6"/>
  <c r="Q23" i="6"/>
  <c r="P23" i="6"/>
  <c r="Y10" i="6"/>
  <c r="X10" i="6"/>
  <c r="W10" i="6"/>
  <c r="V10" i="6"/>
  <c r="U10" i="6"/>
  <c r="T10" i="6"/>
  <c r="S10" i="6"/>
  <c r="R10" i="6"/>
  <c r="Q10" i="6"/>
  <c r="P10" i="6"/>
  <c r="Y16" i="6"/>
  <c r="X16" i="6"/>
  <c r="W16" i="6"/>
  <c r="V16" i="6"/>
  <c r="U16" i="6"/>
  <c r="T16" i="6"/>
  <c r="S16" i="6"/>
  <c r="R16" i="6"/>
  <c r="Q16" i="6"/>
  <c r="P16" i="6"/>
  <c r="Y26" i="6"/>
  <c r="X26" i="6"/>
  <c r="W26" i="6"/>
  <c r="V26" i="6"/>
  <c r="U26" i="6"/>
  <c r="T26" i="6"/>
  <c r="S26" i="6"/>
  <c r="R26" i="6"/>
  <c r="Q26" i="6"/>
  <c r="P26" i="6"/>
  <c r="Y25" i="6"/>
  <c r="X25" i="6"/>
  <c r="W25" i="6"/>
  <c r="V25" i="6"/>
  <c r="U25" i="6"/>
  <c r="T25" i="6"/>
  <c r="S25" i="6"/>
  <c r="R25" i="6"/>
  <c r="Q25" i="6"/>
  <c r="P25" i="6"/>
  <c r="Y31" i="6"/>
  <c r="X31" i="6"/>
  <c r="W31" i="6"/>
  <c r="V31" i="6"/>
  <c r="U31" i="6"/>
  <c r="T31" i="6"/>
  <c r="S31" i="6"/>
  <c r="R31" i="6"/>
  <c r="Q31" i="6"/>
  <c r="P31" i="6"/>
  <c r="Y11" i="6"/>
  <c r="X11" i="6"/>
  <c r="W11" i="6"/>
  <c r="V11" i="6"/>
  <c r="U11" i="6"/>
  <c r="T11" i="6"/>
  <c r="S11" i="6"/>
  <c r="R11" i="6"/>
  <c r="Q11" i="6"/>
  <c r="P11" i="6"/>
  <c r="Y8" i="6"/>
  <c r="X8" i="6"/>
  <c r="W8" i="6"/>
  <c r="V8" i="6"/>
  <c r="U8" i="6"/>
  <c r="T8" i="6"/>
  <c r="S8" i="6"/>
  <c r="R8" i="6"/>
  <c r="Q8" i="6"/>
  <c r="P8" i="6"/>
  <c r="Y12" i="6"/>
  <c r="X12" i="6"/>
  <c r="W12" i="6"/>
  <c r="V12" i="6"/>
  <c r="U12" i="6"/>
  <c r="T12" i="6"/>
  <c r="S12" i="6"/>
  <c r="R12" i="6"/>
  <c r="Q12" i="6"/>
  <c r="P12" i="6"/>
  <c r="Y20" i="6"/>
  <c r="X20" i="6"/>
  <c r="W20" i="6"/>
  <c r="V20" i="6"/>
  <c r="U20" i="6"/>
  <c r="T20" i="6"/>
  <c r="S20" i="6"/>
  <c r="R20" i="6"/>
  <c r="Q20" i="6"/>
  <c r="P20" i="6"/>
  <c r="Y22" i="6"/>
  <c r="X22" i="6"/>
  <c r="W22" i="6"/>
  <c r="V22" i="6"/>
  <c r="U22" i="6"/>
  <c r="T22" i="6"/>
  <c r="S22" i="6"/>
  <c r="R22" i="6"/>
  <c r="Q22" i="6"/>
  <c r="P22" i="6"/>
  <c r="Y32" i="6"/>
  <c r="X32" i="6"/>
  <c r="W32" i="6"/>
  <c r="V32" i="6"/>
  <c r="U32" i="6"/>
  <c r="T32" i="6"/>
  <c r="S32" i="6"/>
  <c r="R32" i="6"/>
  <c r="Q32" i="6"/>
  <c r="P32" i="6"/>
  <c r="Y21" i="6"/>
  <c r="X21" i="6"/>
  <c r="W21" i="6"/>
  <c r="V21" i="6"/>
  <c r="U21" i="6"/>
  <c r="T21" i="6"/>
  <c r="S21" i="6"/>
  <c r="R21" i="6"/>
  <c r="Q21" i="6"/>
  <c r="P21" i="6"/>
  <c r="Y15" i="6"/>
  <c r="X15" i="6"/>
  <c r="W15" i="6"/>
  <c r="V15" i="6"/>
  <c r="U15" i="6"/>
  <c r="T15" i="6"/>
  <c r="S15" i="6"/>
  <c r="R15" i="6"/>
  <c r="Q15" i="6"/>
  <c r="P15" i="6"/>
  <c r="Y29" i="6"/>
  <c r="X29" i="6"/>
  <c r="W29" i="6"/>
  <c r="V29" i="6"/>
  <c r="U29" i="6"/>
  <c r="T29" i="6"/>
  <c r="S29" i="6"/>
  <c r="R29" i="6"/>
  <c r="Q29" i="6"/>
  <c r="P29" i="6"/>
  <c r="Y19" i="6"/>
  <c r="X19" i="6"/>
  <c r="W19" i="6"/>
  <c r="V19" i="6"/>
  <c r="U19" i="6"/>
  <c r="T19" i="6"/>
  <c r="S19" i="6"/>
  <c r="R19" i="6"/>
  <c r="Q19" i="6"/>
  <c r="P19" i="6"/>
  <c r="Y14" i="6"/>
  <c r="X14" i="6"/>
  <c r="W14" i="6"/>
  <c r="V14" i="6"/>
  <c r="U14" i="6"/>
  <c r="T14" i="6"/>
  <c r="S14" i="6"/>
  <c r="R14" i="6"/>
  <c r="Q14" i="6"/>
  <c r="P14" i="6"/>
  <c r="Y17" i="6"/>
  <c r="X17" i="6"/>
  <c r="W17" i="6"/>
  <c r="V17" i="6"/>
  <c r="U17" i="6"/>
  <c r="T17" i="6"/>
  <c r="S17" i="6"/>
  <c r="R17" i="6"/>
  <c r="Q17" i="6"/>
  <c r="P17" i="6"/>
  <c r="Y9" i="6"/>
  <c r="X9" i="6"/>
  <c r="W9" i="6"/>
  <c r="V9" i="6"/>
  <c r="U9" i="6"/>
  <c r="T9" i="6"/>
  <c r="S9" i="6"/>
  <c r="R9" i="6"/>
  <c r="Q9" i="6"/>
  <c r="P9" i="6"/>
  <c r="Y7" i="6"/>
  <c r="X7" i="6"/>
  <c r="W7" i="6"/>
  <c r="V7" i="6"/>
  <c r="U7" i="6"/>
  <c r="T7" i="6"/>
  <c r="S7" i="6"/>
  <c r="R7" i="6"/>
  <c r="Q7" i="6"/>
  <c r="P7" i="6"/>
  <c r="Y5" i="6"/>
  <c r="Y56" i="5"/>
  <c r="X56" i="5"/>
  <c r="W56" i="5"/>
  <c r="V56" i="5"/>
  <c r="U56" i="5"/>
  <c r="T56" i="5"/>
  <c r="S56" i="5"/>
  <c r="R56" i="5"/>
  <c r="Q56" i="5"/>
  <c r="P56" i="5"/>
  <c r="Y55" i="5"/>
  <c r="X55" i="5"/>
  <c r="W55" i="5"/>
  <c r="V55" i="5"/>
  <c r="U55" i="5"/>
  <c r="T55" i="5"/>
  <c r="S55" i="5"/>
  <c r="R55" i="5"/>
  <c r="Q55" i="5"/>
  <c r="P55" i="5"/>
  <c r="Y54" i="5"/>
  <c r="X54" i="5"/>
  <c r="W54" i="5"/>
  <c r="V54" i="5"/>
  <c r="U54" i="5"/>
  <c r="T54" i="5"/>
  <c r="S54" i="5"/>
  <c r="R54" i="5"/>
  <c r="Q54" i="5"/>
  <c r="P54" i="5"/>
  <c r="Y53" i="5"/>
  <c r="X53" i="5"/>
  <c r="W53" i="5"/>
  <c r="V53" i="5"/>
  <c r="U53" i="5"/>
  <c r="T53" i="5"/>
  <c r="S53" i="5"/>
  <c r="R53" i="5"/>
  <c r="Q53" i="5"/>
  <c r="P53" i="5"/>
  <c r="Y52" i="5"/>
  <c r="X52" i="5"/>
  <c r="W52" i="5"/>
  <c r="V52" i="5"/>
  <c r="U52" i="5"/>
  <c r="T52" i="5"/>
  <c r="S52" i="5"/>
  <c r="R52" i="5"/>
  <c r="Q52" i="5"/>
  <c r="P52" i="5"/>
  <c r="Y51" i="5"/>
  <c r="X51" i="5"/>
  <c r="W51" i="5"/>
  <c r="V51" i="5"/>
  <c r="U51" i="5"/>
  <c r="T51" i="5"/>
  <c r="S51" i="5"/>
  <c r="R51" i="5"/>
  <c r="Q51" i="5"/>
  <c r="P51" i="5"/>
  <c r="Y50" i="5"/>
  <c r="X50" i="5"/>
  <c r="W50" i="5"/>
  <c r="V50" i="5"/>
  <c r="U50" i="5"/>
  <c r="T50" i="5"/>
  <c r="S50" i="5"/>
  <c r="R50" i="5"/>
  <c r="Q50" i="5"/>
  <c r="P50" i="5"/>
  <c r="Y49" i="5"/>
  <c r="X49" i="5"/>
  <c r="W49" i="5"/>
  <c r="V49" i="5"/>
  <c r="U49" i="5"/>
  <c r="T49" i="5"/>
  <c r="S49" i="5"/>
  <c r="R49" i="5"/>
  <c r="Q49" i="5"/>
  <c r="P49" i="5"/>
  <c r="Y48" i="5"/>
  <c r="X48" i="5"/>
  <c r="W48" i="5"/>
  <c r="V48" i="5"/>
  <c r="U48" i="5"/>
  <c r="T48" i="5"/>
  <c r="S48" i="5"/>
  <c r="R48" i="5"/>
  <c r="Q48" i="5"/>
  <c r="P48" i="5"/>
  <c r="Y47" i="5"/>
  <c r="X47" i="5"/>
  <c r="W47" i="5"/>
  <c r="V47" i="5"/>
  <c r="U47" i="5"/>
  <c r="T47" i="5"/>
  <c r="S47" i="5"/>
  <c r="R47" i="5"/>
  <c r="Q47" i="5"/>
  <c r="P47" i="5"/>
  <c r="Y46" i="5"/>
  <c r="X46" i="5"/>
  <c r="W46" i="5"/>
  <c r="V46" i="5"/>
  <c r="U46" i="5"/>
  <c r="T46" i="5"/>
  <c r="S46" i="5"/>
  <c r="R46" i="5"/>
  <c r="Q46" i="5"/>
  <c r="P46" i="5"/>
  <c r="Y45" i="5"/>
  <c r="X45" i="5"/>
  <c r="W45" i="5"/>
  <c r="V45" i="5"/>
  <c r="U45" i="5"/>
  <c r="T45" i="5"/>
  <c r="S45" i="5"/>
  <c r="R45" i="5"/>
  <c r="Q45" i="5"/>
  <c r="P45" i="5"/>
  <c r="Y44" i="5"/>
  <c r="X44" i="5"/>
  <c r="W44" i="5"/>
  <c r="V44" i="5"/>
  <c r="U44" i="5"/>
  <c r="T44" i="5"/>
  <c r="S44" i="5"/>
  <c r="R44" i="5"/>
  <c r="Q44" i="5"/>
  <c r="P44" i="5"/>
  <c r="Y43" i="5"/>
  <c r="X43" i="5"/>
  <c r="W43" i="5"/>
  <c r="V43" i="5"/>
  <c r="U43" i="5"/>
  <c r="T43" i="5"/>
  <c r="S43" i="5"/>
  <c r="R43" i="5"/>
  <c r="Q43" i="5"/>
  <c r="P43" i="5"/>
  <c r="Y42" i="5"/>
  <c r="X42" i="5"/>
  <c r="W42" i="5"/>
  <c r="V42" i="5"/>
  <c r="U42" i="5"/>
  <c r="T42" i="5"/>
  <c r="S42" i="5"/>
  <c r="R42" i="5"/>
  <c r="Q42" i="5"/>
  <c r="P42" i="5"/>
  <c r="Y41" i="5"/>
  <c r="X41" i="5"/>
  <c r="W41" i="5"/>
  <c r="V41" i="5"/>
  <c r="U41" i="5"/>
  <c r="T41" i="5"/>
  <c r="S41" i="5"/>
  <c r="R41" i="5"/>
  <c r="Q41" i="5"/>
  <c r="P41" i="5"/>
  <c r="Y40" i="5"/>
  <c r="X40" i="5"/>
  <c r="W40" i="5"/>
  <c r="V40" i="5"/>
  <c r="U40" i="5"/>
  <c r="T40" i="5"/>
  <c r="S40" i="5"/>
  <c r="R40" i="5"/>
  <c r="Q40" i="5"/>
  <c r="P40" i="5"/>
  <c r="Y39" i="5"/>
  <c r="X39" i="5"/>
  <c r="W39" i="5"/>
  <c r="V39" i="5"/>
  <c r="U39" i="5"/>
  <c r="T39" i="5"/>
  <c r="S39" i="5"/>
  <c r="R39" i="5"/>
  <c r="Q39" i="5"/>
  <c r="P39" i="5"/>
  <c r="Y38" i="5"/>
  <c r="X38" i="5"/>
  <c r="W38" i="5"/>
  <c r="V38" i="5"/>
  <c r="U38" i="5"/>
  <c r="T38" i="5"/>
  <c r="S38" i="5"/>
  <c r="R38" i="5"/>
  <c r="Q38" i="5"/>
  <c r="P38" i="5"/>
  <c r="Y37" i="5"/>
  <c r="X37" i="5"/>
  <c r="W37" i="5"/>
  <c r="V37" i="5"/>
  <c r="U37" i="5"/>
  <c r="T37" i="5"/>
  <c r="S37" i="5"/>
  <c r="R37" i="5"/>
  <c r="Q37" i="5"/>
  <c r="P37" i="5"/>
  <c r="Y36" i="5"/>
  <c r="X36" i="5"/>
  <c r="W36" i="5"/>
  <c r="V36" i="5"/>
  <c r="U36" i="5"/>
  <c r="T36" i="5"/>
  <c r="S36" i="5"/>
  <c r="R36" i="5"/>
  <c r="Q36" i="5"/>
  <c r="P36" i="5"/>
  <c r="Y35" i="5"/>
  <c r="X35" i="5"/>
  <c r="W35" i="5"/>
  <c r="V35" i="5"/>
  <c r="U35" i="5"/>
  <c r="T35" i="5"/>
  <c r="S35" i="5"/>
  <c r="R35" i="5"/>
  <c r="Q35" i="5"/>
  <c r="P35" i="5"/>
  <c r="Y34" i="5"/>
  <c r="X34" i="5"/>
  <c r="W34" i="5"/>
  <c r="V34" i="5"/>
  <c r="U34" i="5"/>
  <c r="T34" i="5"/>
  <c r="S34" i="5"/>
  <c r="R34" i="5"/>
  <c r="Q34" i="5"/>
  <c r="P34" i="5"/>
  <c r="Y33" i="5"/>
  <c r="X33" i="5"/>
  <c r="W33" i="5"/>
  <c r="V33" i="5"/>
  <c r="U33" i="5"/>
  <c r="T33" i="5"/>
  <c r="S33" i="5"/>
  <c r="R33" i="5"/>
  <c r="Q33" i="5"/>
  <c r="P33" i="5"/>
  <c r="Y32" i="5"/>
  <c r="X32" i="5"/>
  <c r="W32" i="5"/>
  <c r="V32" i="5"/>
  <c r="U32" i="5"/>
  <c r="T32" i="5"/>
  <c r="S32" i="5"/>
  <c r="R32" i="5"/>
  <c r="Q32" i="5"/>
  <c r="P32" i="5"/>
  <c r="Y31" i="5"/>
  <c r="X31" i="5"/>
  <c r="W31" i="5"/>
  <c r="V31" i="5"/>
  <c r="U31" i="5"/>
  <c r="T31" i="5"/>
  <c r="S31" i="5"/>
  <c r="R31" i="5"/>
  <c r="Q31" i="5"/>
  <c r="P31" i="5"/>
  <c r="Y30" i="5"/>
  <c r="X30" i="5"/>
  <c r="W30" i="5"/>
  <c r="V30" i="5"/>
  <c r="U30" i="5"/>
  <c r="T30" i="5"/>
  <c r="S30" i="5"/>
  <c r="R30" i="5"/>
  <c r="Q30" i="5"/>
  <c r="P30" i="5"/>
  <c r="Y29" i="5"/>
  <c r="X29" i="5"/>
  <c r="W29" i="5"/>
  <c r="V29" i="5"/>
  <c r="U29" i="5"/>
  <c r="T29" i="5"/>
  <c r="S29" i="5"/>
  <c r="R29" i="5"/>
  <c r="Q29" i="5"/>
  <c r="P29" i="5"/>
  <c r="Y28" i="5"/>
  <c r="X28" i="5"/>
  <c r="W28" i="5"/>
  <c r="V28" i="5"/>
  <c r="U28" i="5"/>
  <c r="T28" i="5"/>
  <c r="S28" i="5"/>
  <c r="R28" i="5"/>
  <c r="Q28" i="5"/>
  <c r="P28" i="5"/>
  <c r="Y27" i="5"/>
  <c r="X27" i="5"/>
  <c r="W27" i="5"/>
  <c r="V27" i="5"/>
  <c r="U27" i="5"/>
  <c r="T27" i="5"/>
  <c r="S27" i="5"/>
  <c r="R27" i="5"/>
  <c r="Q27" i="5"/>
  <c r="P27" i="5"/>
  <c r="Y26" i="5"/>
  <c r="X26" i="5"/>
  <c r="W26" i="5"/>
  <c r="V26" i="5"/>
  <c r="U26" i="5"/>
  <c r="T26" i="5"/>
  <c r="S26" i="5"/>
  <c r="R26" i="5"/>
  <c r="Q26" i="5"/>
  <c r="P26" i="5"/>
  <c r="Y25" i="5"/>
  <c r="X25" i="5"/>
  <c r="W25" i="5"/>
  <c r="V25" i="5"/>
  <c r="U25" i="5"/>
  <c r="T25" i="5"/>
  <c r="S25" i="5"/>
  <c r="R25" i="5"/>
  <c r="Q25" i="5"/>
  <c r="P25" i="5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5" i="5"/>
  <c r="X15" i="5"/>
  <c r="W15" i="5"/>
  <c r="V15" i="5"/>
  <c r="U15" i="5"/>
  <c r="T15" i="5"/>
  <c r="S15" i="5"/>
  <c r="R15" i="5"/>
  <c r="Q15" i="5"/>
  <c r="P15" i="5"/>
  <c r="Y10" i="5"/>
  <c r="X10" i="5"/>
  <c r="W10" i="5"/>
  <c r="V10" i="5"/>
  <c r="U10" i="5"/>
  <c r="T10" i="5"/>
  <c r="S10" i="5"/>
  <c r="R10" i="5"/>
  <c r="Q10" i="5"/>
  <c r="P10" i="5"/>
  <c r="Y12" i="5"/>
  <c r="X12" i="5"/>
  <c r="W12" i="5"/>
  <c r="V12" i="5"/>
  <c r="U12" i="5"/>
  <c r="T12" i="5"/>
  <c r="S12" i="5"/>
  <c r="R12" i="5"/>
  <c r="Q12" i="5"/>
  <c r="P12" i="5"/>
  <c r="Y7" i="5"/>
  <c r="X7" i="5"/>
  <c r="W7" i="5"/>
  <c r="V7" i="5"/>
  <c r="U7" i="5"/>
  <c r="T7" i="5"/>
  <c r="S7" i="5"/>
  <c r="R7" i="5"/>
  <c r="Q7" i="5"/>
  <c r="P7" i="5"/>
  <c r="Y19" i="5"/>
  <c r="X19" i="5"/>
  <c r="W19" i="5"/>
  <c r="V19" i="5"/>
  <c r="U19" i="5"/>
  <c r="T19" i="5"/>
  <c r="S19" i="5"/>
  <c r="R19" i="5"/>
  <c r="Q19" i="5"/>
  <c r="P19" i="5"/>
  <c r="Y17" i="5"/>
  <c r="X17" i="5"/>
  <c r="W17" i="5"/>
  <c r="V17" i="5"/>
  <c r="U17" i="5"/>
  <c r="T17" i="5"/>
  <c r="S17" i="5"/>
  <c r="R17" i="5"/>
  <c r="Q17" i="5"/>
  <c r="P17" i="5"/>
  <c r="Y8" i="5"/>
  <c r="X8" i="5"/>
  <c r="W8" i="5"/>
  <c r="V8" i="5"/>
  <c r="U8" i="5"/>
  <c r="T8" i="5"/>
  <c r="S8" i="5"/>
  <c r="R8" i="5"/>
  <c r="Q8" i="5"/>
  <c r="P8" i="5"/>
  <c r="Y18" i="5"/>
  <c r="X18" i="5"/>
  <c r="W18" i="5"/>
  <c r="V18" i="5"/>
  <c r="U18" i="5"/>
  <c r="T18" i="5"/>
  <c r="S18" i="5"/>
  <c r="R18" i="5"/>
  <c r="Q18" i="5"/>
  <c r="P18" i="5"/>
  <c r="Y14" i="5"/>
  <c r="X14" i="5"/>
  <c r="W14" i="5"/>
  <c r="V14" i="5"/>
  <c r="U14" i="5"/>
  <c r="T14" i="5"/>
  <c r="S14" i="5"/>
  <c r="R14" i="5"/>
  <c r="Q14" i="5"/>
  <c r="P14" i="5"/>
  <c r="Y13" i="5"/>
  <c r="X13" i="5"/>
  <c r="W13" i="5"/>
  <c r="V13" i="5"/>
  <c r="U13" i="5"/>
  <c r="T13" i="5"/>
  <c r="S13" i="5"/>
  <c r="R13" i="5"/>
  <c r="Q13" i="5"/>
  <c r="P13" i="5"/>
  <c r="Y16" i="5"/>
  <c r="X16" i="5"/>
  <c r="W16" i="5"/>
  <c r="V16" i="5"/>
  <c r="U16" i="5"/>
  <c r="T16" i="5"/>
  <c r="S16" i="5"/>
  <c r="R16" i="5"/>
  <c r="Q16" i="5"/>
  <c r="P16" i="5"/>
  <c r="Y9" i="5"/>
  <c r="X9" i="5"/>
  <c r="W9" i="5"/>
  <c r="V9" i="5"/>
  <c r="U9" i="5"/>
  <c r="T9" i="5"/>
  <c r="S9" i="5"/>
  <c r="R9" i="5"/>
  <c r="Q9" i="5"/>
  <c r="P9" i="5"/>
  <c r="Y11" i="5"/>
  <c r="X11" i="5"/>
  <c r="W11" i="5"/>
  <c r="V11" i="5"/>
  <c r="U11" i="5"/>
  <c r="T11" i="5"/>
  <c r="S11" i="5"/>
  <c r="R11" i="5"/>
  <c r="Q11" i="5"/>
  <c r="P11" i="5"/>
  <c r="Y5" i="5"/>
  <c r="Y56" i="4"/>
  <c r="X56" i="4"/>
  <c r="W56" i="4"/>
  <c r="V56" i="4"/>
  <c r="U56" i="4"/>
  <c r="T56" i="4"/>
  <c r="S56" i="4"/>
  <c r="R56" i="4"/>
  <c r="Q56" i="4"/>
  <c r="P56" i="4"/>
  <c r="Y55" i="4"/>
  <c r="X55" i="4"/>
  <c r="W55" i="4"/>
  <c r="V55" i="4"/>
  <c r="U55" i="4"/>
  <c r="T55" i="4"/>
  <c r="S55" i="4"/>
  <c r="R55" i="4"/>
  <c r="Q55" i="4"/>
  <c r="P55" i="4"/>
  <c r="Y54" i="4"/>
  <c r="X54" i="4"/>
  <c r="W54" i="4"/>
  <c r="V54" i="4"/>
  <c r="U54" i="4"/>
  <c r="T54" i="4"/>
  <c r="S54" i="4"/>
  <c r="R54" i="4"/>
  <c r="Q54" i="4"/>
  <c r="P54" i="4"/>
  <c r="Y53" i="4"/>
  <c r="X53" i="4"/>
  <c r="W53" i="4"/>
  <c r="V53" i="4"/>
  <c r="U53" i="4"/>
  <c r="T53" i="4"/>
  <c r="S53" i="4"/>
  <c r="R53" i="4"/>
  <c r="Q53" i="4"/>
  <c r="P53" i="4"/>
  <c r="Y52" i="4"/>
  <c r="X52" i="4"/>
  <c r="W52" i="4"/>
  <c r="V52" i="4"/>
  <c r="U52" i="4"/>
  <c r="T52" i="4"/>
  <c r="S52" i="4"/>
  <c r="R52" i="4"/>
  <c r="Q52" i="4"/>
  <c r="P52" i="4"/>
  <c r="Y51" i="4"/>
  <c r="X51" i="4"/>
  <c r="W51" i="4"/>
  <c r="V51" i="4"/>
  <c r="U51" i="4"/>
  <c r="T51" i="4"/>
  <c r="S51" i="4"/>
  <c r="R51" i="4"/>
  <c r="Q51" i="4"/>
  <c r="P51" i="4"/>
  <c r="Y50" i="4"/>
  <c r="X50" i="4"/>
  <c r="W50" i="4"/>
  <c r="V50" i="4"/>
  <c r="U50" i="4"/>
  <c r="T50" i="4"/>
  <c r="S50" i="4"/>
  <c r="R50" i="4"/>
  <c r="Q50" i="4"/>
  <c r="P50" i="4"/>
  <c r="Y49" i="4"/>
  <c r="X49" i="4"/>
  <c r="W49" i="4"/>
  <c r="V49" i="4"/>
  <c r="U49" i="4"/>
  <c r="T49" i="4"/>
  <c r="S49" i="4"/>
  <c r="R49" i="4"/>
  <c r="Q49" i="4"/>
  <c r="P49" i="4"/>
  <c r="Y48" i="4"/>
  <c r="X48" i="4"/>
  <c r="W48" i="4"/>
  <c r="V48" i="4"/>
  <c r="U48" i="4"/>
  <c r="T48" i="4"/>
  <c r="S48" i="4"/>
  <c r="R48" i="4"/>
  <c r="Q48" i="4"/>
  <c r="P48" i="4"/>
  <c r="Y47" i="4"/>
  <c r="X47" i="4"/>
  <c r="W47" i="4"/>
  <c r="V47" i="4"/>
  <c r="U47" i="4"/>
  <c r="T47" i="4"/>
  <c r="S47" i="4"/>
  <c r="R47" i="4"/>
  <c r="Q47" i="4"/>
  <c r="P47" i="4"/>
  <c r="Y46" i="4"/>
  <c r="X46" i="4"/>
  <c r="W46" i="4"/>
  <c r="V46" i="4"/>
  <c r="U46" i="4"/>
  <c r="T46" i="4"/>
  <c r="S46" i="4"/>
  <c r="R46" i="4"/>
  <c r="Q46" i="4"/>
  <c r="P46" i="4"/>
  <c r="Y45" i="4"/>
  <c r="X45" i="4"/>
  <c r="W45" i="4"/>
  <c r="V45" i="4"/>
  <c r="U45" i="4"/>
  <c r="T45" i="4"/>
  <c r="S45" i="4"/>
  <c r="R45" i="4"/>
  <c r="Q45" i="4"/>
  <c r="P45" i="4"/>
  <c r="Y44" i="4"/>
  <c r="X44" i="4"/>
  <c r="W44" i="4"/>
  <c r="V44" i="4"/>
  <c r="U44" i="4"/>
  <c r="T44" i="4"/>
  <c r="S44" i="4"/>
  <c r="R44" i="4"/>
  <c r="Q44" i="4"/>
  <c r="P44" i="4"/>
  <c r="Y43" i="4"/>
  <c r="X43" i="4"/>
  <c r="W43" i="4"/>
  <c r="V43" i="4"/>
  <c r="U43" i="4"/>
  <c r="T43" i="4"/>
  <c r="S43" i="4"/>
  <c r="R43" i="4"/>
  <c r="Q43" i="4"/>
  <c r="P43" i="4"/>
  <c r="Y42" i="4"/>
  <c r="X42" i="4"/>
  <c r="W42" i="4"/>
  <c r="V42" i="4"/>
  <c r="U42" i="4"/>
  <c r="T42" i="4"/>
  <c r="S42" i="4"/>
  <c r="R42" i="4"/>
  <c r="Q42" i="4"/>
  <c r="P42" i="4"/>
  <c r="Y41" i="4"/>
  <c r="X41" i="4"/>
  <c r="W41" i="4"/>
  <c r="V41" i="4"/>
  <c r="U41" i="4"/>
  <c r="T41" i="4"/>
  <c r="S41" i="4"/>
  <c r="R41" i="4"/>
  <c r="Q41" i="4"/>
  <c r="P41" i="4"/>
  <c r="Y40" i="4"/>
  <c r="X40" i="4"/>
  <c r="W40" i="4"/>
  <c r="V40" i="4"/>
  <c r="U40" i="4"/>
  <c r="T40" i="4"/>
  <c r="S40" i="4"/>
  <c r="R40" i="4"/>
  <c r="Q40" i="4"/>
  <c r="P40" i="4"/>
  <c r="Y39" i="4"/>
  <c r="X39" i="4"/>
  <c r="W39" i="4"/>
  <c r="V39" i="4"/>
  <c r="U39" i="4"/>
  <c r="T39" i="4"/>
  <c r="S39" i="4"/>
  <c r="R39" i="4"/>
  <c r="Q39" i="4"/>
  <c r="P39" i="4"/>
  <c r="Y38" i="4"/>
  <c r="X38" i="4"/>
  <c r="W38" i="4"/>
  <c r="V38" i="4"/>
  <c r="U38" i="4"/>
  <c r="T38" i="4"/>
  <c r="S38" i="4"/>
  <c r="R38" i="4"/>
  <c r="Q38" i="4"/>
  <c r="P38" i="4"/>
  <c r="Y37" i="4"/>
  <c r="X37" i="4"/>
  <c r="W37" i="4"/>
  <c r="V37" i="4"/>
  <c r="U37" i="4"/>
  <c r="T37" i="4"/>
  <c r="S37" i="4"/>
  <c r="R37" i="4"/>
  <c r="Q37" i="4"/>
  <c r="P37" i="4"/>
  <c r="Y36" i="4"/>
  <c r="X36" i="4"/>
  <c r="W36" i="4"/>
  <c r="V36" i="4"/>
  <c r="U36" i="4"/>
  <c r="T36" i="4"/>
  <c r="S36" i="4"/>
  <c r="R36" i="4"/>
  <c r="Q36" i="4"/>
  <c r="P36" i="4"/>
  <c r="Y35" i="4"/>
  <c r="X35" i="4"/>
  <c r="W35" i="4"/>
  <c r="V35" i="4"/>
  <c r="U35" i="4"/>
  <c r="T35" i="4"/>
  <c r="S35" i="4"/>
  <c r="R35" i="4"/>
  <c r="Q35" i="4"/>
  <c r="P35" i="4"/>
  <c r="Y34" i="4"/>
  <c r="X34" i="4"/>
  <c r="W34" i="4"/>
  <c r="V34" i="4"/>
  <c r="U34" i="4"/>
  <c r="T34" i="4"/>
  <c r="S34" i="4"/>
  <c r="R34" i="4"/>
  <c r="Q34" i="4"/>
  <c r="P34" i="4"/>
  <c r="Y33" i="4"/>
  <c r="X33" i="4"/>
  <c r="W33" i="4"/>
  <c r="V33" i="4"/>
  <c r="U33" i="4"/>
  <c r="T33" i="4"/>
  <c r="S33" i="4"/>
  <c r="R33" i="4"/>
  <c r="Q33" i="4"/>
  <c r="P33" i="4"/>
  <c r="Y31" i="4"/>
  <c r="X31" i="4"/>
  <c r="W31" i="4"/>
  <c r="V31" i="4"/>
  <c r="U31" i="4"/>
  <c r="T31" i="4"/>
  <c r="S31" i="4"/>
  <c r="R31" i="4"/>
  <c r="Q31" i="4"/>
  <c r="P31" i="4"/>
  <c r="Y29" i="4"/>
  <c r="X29" i="4"/>
  <c r="W29" i="4"/>
  <c r="V29" i="4"/>
  <c r="U29" i="4"/>
  <c r="T29" i="4"/>
  <c r="S29" i="4"/>
  <c r="R29" i="4"/>
  <c r="Q29" i="4"/>
  <c r="P29" i="4"/>
  <c r="Y28" i="4"/>
  <c r="X28" i="4"/>
  <c r="W28" i="4"/>
  <c r="V28" i="4"/>
  <c r="U28" i="4"/>
  <c r="T28" i="4"/>
  <c r="S28" i="4"/>
  <c r="R28" i="4"/>
  <c r="Q28" i="4"/>
  <c r="P28" i="4"/>
  <c r="Y27" i="4"/>
  <c r="X27" i="4"/>
  <c r="W27" i="4"/>
  <c r="V27" i="4"/>
  <c r="U27" i="4"/>
  <c r="T27" i="4"/>
  <c r="S27" i="4"/>
  <c r="R27" i="4"/>
  <c r="Q27" i="4"/>
  <c r="P27" i="4"/>
  <c r="Y7" i="4"/>
  <c r="X7" i="4"/>
  <c r="W7" i="4"/>
  <c r="V7" i="4"/>
  <c r="U7" i="4"/>
  <c r="T7" i="4"/>
  <c r="S7" i="4"/>
  <c r="R7" i="4"/>
  <c r="Q7" i="4"/>
  <c r="P7" i="4"/>
  <c r="Y8" i="4"/>
  <c r="X8" i="4"/>
  <c r="W8" i="4"/>
  <c r="V8" i="4"/>
  <c r="U8" i="4"/>
  <c r="T8" i="4"/>
  <c r="S8" i="4"/>
  <c r="R8" i="4"/>
  <c r="Q8" i="4"/>
  <c r="P8" i="4"/>
  <c r="Y18" i="4"/>
  <c r="X18" i="4"/>
  <c r="W18" i="4"/>
  <c r="V18" i="4"/>
  <c r="U18" i="4"/>
  <c r="T18" i="4"/>
  <c r="S18" i="4"/>
  <c r="R18" i="4"/>
  <c r="Q18" i="4"/>
  <c r="P18" i="4"/>
  <c r="Y21" i="4"/>
  <c r="X21" i="4"/>
  <c r="W21" i="4"/>
  <c r="V21" i="4"/>
  <c r="U21" i="4"/>
  <c r="T21" i="4"/>
  <c r="S21" i="4"/>
  <c r="R21" i="4"/>
  <c r="Q21" i="4"/>
  <c r="P21" i="4"/>
  <c r="Y22" i="4"/>
  <c r="X22" i="4"/>
  <c r="W22" i="4"/>
  <c r="V22" i="4"/>
  <c r="U22" i="4"/>
  <c r="T22" i="4"/>
  <c r="S22" i="4"/>
  <c r="R22" i="4"/>
  <c r="Q22" i="4"/>
  <c r="P22" i="4"/>
  <c r="Y14" i="4"/>
  <c r="X14" i="4"/>
  <c r="W14" i="4"/>
  <c r="V14" i="4"/>
  <c r="U14" i="4"/>
  <c r="T14" i="4"/>
  <c r="S14" i="4"/>
  <c r="R14" i="4"/>
  <c r="Q14" i="4"/>
  <c r="P14" i="4"/>
  <c r="Y20" i="4"/>
  <c r="X20" i="4"/>
  <c r="W20" i="4"/>
  <c r="V20" i="4"/>
  <c r="U20" i="4"/>
  <c r="T20" i="4"/>
  <c r="S20" i="4"/>
  <c r="R20" i="4"/>
  <c r="Q20" i="4"/>
  <c r="P20" i="4"/>
  <c r="Y11" i="4"/>
  <c r="X11" i="4"/>
  <c r="W11" i="4"/>
  <c r="V11" i="4"/>
  <c r="U11" i="4"/>
  <c r="T11" i="4"/>
  <c r="S11" i="4"/>
  <c r="R11" i="4"/>
  <c r="Q11" i="4"/>
  <c r="P11" i="4"/>
  <c r="Y16" i="4"/>
  <c r="X16" i="4"/>
  <c r="W16" i="4"/>
  <c r="V16" i="4"/>
  <c r="U16" i="4"/>
  <c r="T16" i="4"/>
  <c r="S16" i="4"/>
  <c r="R16" i="4"/>
  <c r="Q16" i="4"/>
  <c r="P16" i="4"/>
  <c r="Y12" i="4"/>
  <c r="X12" i="4"/>
  <c r="W12" i="4"/>
  <c r="V12" i="4"/>
  <c r="U12" i="4"/>
  <c r="T12" i="4"/>
  <c r="S12" i="4"/>
  <c r="R12" i="4"/>
  <c r="Q12" i="4"/>
  <c r="P12" i="4"/>
  <c r="Y10" i="4"/>
  <c r="X10" i="4"/>
  <c r="W10" i="4"/>
  <c r="V10" i="4"/>
  <c r="U10" i="4"/>
  <c r="T10" i="4"/>
  <c r="S10" i="4"/>
  <c r="R10" i="4"/>
  <c r="Q10" i="4"/>
  <c r="P10" i="4"/>
  <c r="Y24" i="4"/>
  <c r="X24" i="4"/>
  <c r="W24" i="4"/>
  <c r="V24" i="4"/>
  <c r="U24" i="4"/>
  <c r="T24" i="4"/>
  <c r="S24" i="4"/>
  <c r="R24" i="4"/>
  <c r="Q24" i="4"/>
  <c r="P24" i="4"/>
  <c r="Y17" i="4"/>
  <c r="X17" i="4"/>
  <c r="W17" i="4"/>
  <c r="V17" i="4"/>
  <c r="U17" i="4"/>
  <c r="T17" i="4"/>
  <c r="S17" i="4"/>
  <c r="R17" i="4"/>
  <c r="Q17" i="4"/>
  <c r="P17" i="4"/>
  <c r="Y32" i="4"/>
  <c r="X32" i="4"/>
  <c r="W32" i="4"/>
  <c r="V32" i="4"/>
  <c r="U32" i="4"/>
  <c r="T32" i="4"/>
  <c r="S32" i="4"/>
  <c r="R32" i="4"/>
  <c r="Q32" i="4"/>
  <c r="P32" i="4"/>
  <c r="Y13" i="4"/>
  <c r="X13" i="4"/>
  <c r="W13" i="4"/>
  <c r="V13" i="4"/>
  <c r="U13" i="4"/>
  <c r="T13" i="4"/>
  <c r="S13" i="4"/>
  <c r="R13" i="4"/>
  <c r="Q13" i="4"/>
  <c r="P13" i="4"/>
  <c r="Y23" i="4"/>
  <c r="X23" i="4"/>
  <c r="W23" i="4"/>
  <c r="V23" i="4"/>
  <c r="U23" i="4"/>
  <c r="T23" i="4"/>
  <c r="S23" i="4"/>
  <c r="R23" i="4"/>
  <c r="Q23" i="4"/>
  <c r="P23" i="4"/>
  <c r="Y25" i="4"/>
  <c r="X25" i="4"/>
  <c r="W25" i="4"/>
  <c r="V25" i="4"/>
  <c r="U25" i="4"/>
  <c r="T25" i="4"/>
  <c r="S25" i="4"/>
  <c r="R25" i="4"/>
  <c r="Q25" i="4"/>
  <c r="P25" i="4"/>
  <c r="Y26" i="4"/>
  <c r="X26" i="4"/>
  <c r="W26" i="4"/>
  <c r="V26" i="4"/>
  <c r="U26" i="4"/>
  <c r="T26" i="4"/>
  <c r="S26" i="4"/>
  <c r="R26" i="4"/>
  <c r="Q26" i="4"/>
  <c r="P26" i="4"/>
  <c r="Y19" i="4"/>
  <c r="X19" i="4"/>
  <c r="W19" i="4"/>
  <c r="V19" i="4"/>
  <c r="U19" i="4"/>
  <c r="T19" i="4"/>
  <c r="S19" i="4"/>
  <c r="R19" i="4"/>
  <c r="Q19" i="4"/>
  <c r="P19" i="4"/>
  <c r="Y30" i="4"/>
  <c r="X30" i="4"/>
  <c r="W30" i="4"/>
  <c r="V30" i="4"/>
  <c r="U30" i="4"/>
  <c r="T30" i="4"/>
  <c r="S30" i="4"/>
  <c r="R30" i="4"/>
  <c r="Q30" i="4"/>
  <c r="P30" i="4"/>
  <c r="Y15" i="4"/>
  <c r="X15" i="4"/>
  <c r="W15" i="4"/>
  <c r="V15" i="4"/>
  <c r="U15" i="4"/>
  <c r="T15" i="4"/>
  <c r="S15" i="4"/>
  <c r="R15" i="4"/>
  <c r="Q15" i="4"/>
  <c r="P15" i="4"/>
  <c r="Y9" i="4"/>
  <c r="X9" i="4"/>
  <c r="W9" i="4"/>
  <c r="V9" i="4"/>
  <c r="U9" i="4"/>
  <c r="T9" i="4"/>
  <c r="S9" i="4"/>
  <c r="R9" i="4"/>
  <c r="Q9" i="4"/>
  <c r="P9" i="4"/>
  <c r="Y5" i="4"/>
  <c r="Y59" i="3"/>
  <c r="X59" i="3"/>
  <c r="W59" i="3"/>
  <c r="V59" i="3"/>
  <c r="U59" i="3"/>
  <c r="T59" i="3"/>
  <c r="S59" i="3"/>
  <c r="R59" i="3"/>
  <c r="Q59" i="3"/>
  <c r="P59" i="3"/>
  <c r="Y58" i="3"/>
  <c r="X58" i="3"/>
  <c r="W58" i="3"/>
  <c r="V58" i="3"/>
  <c r="U58" i="3"/>
  <c r="T58" i="3"/>
  <c r="S58" i="3"/>
  <c r="R58" i="3"/>
  <c r="Q58" i="3"/>
  <c r="P58" i="3"/>
  <c r="Y57" i="3"/>
  <c r="X57" i="3"/>
  <c r="W57" i="3"/>
  <c r="V57" i="3"/>
  <c r="U57" i="3"/>
  <c r="T57" i="3"/>
  <c r="S57" i="3"/>
  <c r="R57" i="3"/>
  <c r="Q57" i="3"/>
  <c r="P57" i="3"/>
  <c r="Y56" i="3"/>
  <c r="X56" i="3"/>
  <c r="W56" i="3"/>
  <c r="V56" i="3"/>
  <c r="U56" i="3"/>
  <c r="T56" i="3"/>
  <c r="S56" i="3"/>
  <c r="R56" i="3"/>
  <c r="Q56" i="3"/>
  <c r="P56" i="3"/>
  <c r="Y55" i="3"/>
  <c r="X55" i="3"/>
  <c r="W55" i="3"/>
  <c r="V55" i="3"/>
  <c r="U55" i="3"/>
  <c r="T55" i="3"/>
  <c r="S55" i="3"/>
  <c r="R55" i="3"/>
  <c r="Q55" i="3"/>
  <c r="P55" i="3"/>
  <c r="Y54" i="3"/>
  <c r="X54" i="3"/>
  <c r="W54" i="3"/>
  <c r="V54" i="3"/>
  <c r="U54" i="3"/>
  <c r="T54" i="3"/>
  <c r="S54" i="3"/>
  <c r="R54" i="3"/>
  <c r="Q54" i="3"/>
  <c r="P54" i="3"/>
  <c r="Y53" i="3"/>
  <c r="X53" i="3"/>
  <c r="W53" i="3"/>
  <c r="V53" i="3"/>
  <c r="U53" i="3"/>
  <c r="T53" i="3"/>
  <c r="S53" i="3"/>
  <c r="R53" i="3"/>
  <c r="Q53" i="3"/>
  <c r="P53" i="3"/>
  <c r="Y52" i="3"/>
  <c r="X52" i="3"/>
  <c r="W52" i="3"/>
  <c r="V52" i="3"/>
  <c r="U52" i="3"/>
  <c r="T52" i="3"/>
  <c r="S52" i="3"/>
  <c r="R52" i="3"/>
  <c r="Q52" i="3"/>
  <c r="P52" i="3"/>
  <c r="Y51" i="3"/>
  <c r="X51" i="3"/>
  <c r="W51" i="3"/>
  <c r="V51" i="3"/>
  <c r="U51" i="3"/>
  <c r="T51" i="3"/>
  <c r="S51" i="3"/>
  <c r="R51" i="3"/>
  <c r="Q51" i="3"/>
  <c r="P51" i="3"/>
  <c r="Y49" i="3"/>
  <c r="X49" i="3"/>
  <c r="W49" i="3"/>
  <c r="V49" i="3"/>
  <c r="U49" i="3"/>
  <c r="T49" i="3"/>
  <c r="S49" i="3"/>
  <c r="R49" i="3"/>
  <c r="Q49" i="3"/>
  <c r="P49" i="3"/>
  <c r="Y47" i="3"/>
  <c r="X47" i="3"/>
  <c r="W47" i="3"/>
  <c r="V47" i="3"/>
  <c r="U47" i="3"/>
  <c r="T47" i="3"/>
  <c r="S47" i="3"/>
  <c r="R47" i="3"/>
  <c r="Q47" i="3"/>
  <c r="P47" i="3"/>
  <c r="Y41" i="3"/>
  <c r="X41" i="3"/>
  <c r="W41" i="3"/>
  <c r="V41" i="3"/>
  <c r="U41" i="3"/>
  <c r="T41" i="3"/>
  <c r="S41" i="3"/>
  <c r="R41" i="3"/>
  <c r="Q41" i="3"/>
  <c r="P41" i="3"/>
  <c r="Y50" i="3"/>
  <c r="X50" i="3"/>
  <c r="W50" i="3"/>
  <c r="V50" i="3"/>
  <c r="U50" i="3"/>
  <c r="T50" i="3"/>
  <c r="S50" i="3"/>
  <c r="R50" i="3"/>
  <c r="Q50" i="3"/>
  <c r="P50" i="3"/>
  <c r="Y44" i="3"/>
  <c r="X44" i="3"/>
  <c r="W44" i="3"/>
  <c r="V44" i="3"/>
  <c r="U44" i="3"/>
  <c r="T44" i="3"/>
  <c r="S44" i="3"/>
  <c r="R44" i="3"/>
  <c r="Q44" i="3"/>
  <c r="P44" i="3"/>
  <c r="Y48" i="3"/>
  <c r="X48" i="3"/>
  <c r="W48" i="3"/>
  <c r="V48" i="3"/>
  <c r="U48" i="3"/>
  <c r="T48" i="3"/>
  <c r="S48" i="3"/>
  <c r="R48" i="3"/>
  <c r="Q48" i="3"/>
  <c r="P48" i="3"/>
  <c r="Y39" i="3"/>
  <c r="X39" i="3"/>
  <c r="W39" i="3"/>
  <c r="V39" i="3"/>
  <c r="U39" i="3"/>
  <c r="T39" i="3"/>
  <c r="S39" i="3"/>
  <c r="R39" i="3"/>
  <c r="Q39" i="3"/>
  <c r="P39" i="3"/>
  <c r="Y42" i="3"/>
  <c r="X42" i="3"/>
  <c r="W42" i="3"/>
  <c r="V42" i="3"/>
  <c r="U42" i="3"/>
  <c r="T42" i="3"/>
  <c r="S42" i="3"/>
  <c r="R42" i="3"/>
  <c r="Q42" i="3"/>
  <c r="P42" i="3"/>
  <c r="Y45" i="3"/>
  <c r="X45" i="3"/>
  <c r="W45" i="3"/>
  <c r="V45" i="3"/>
  <c r="U45" i="3"/>
  <c r="T45" i="3"/>
  <c r="S45" i="3"/>
  <c r="R45" i="3"/>
  <c r="Q45" i="3"/>
  <c r="P45" i="3"/>
  <c r="Y37" i="3"/>
  <c r="X37" i="3"/>
  <c r="W37" i="3"/>
  <c r="V37" i="3"/>
  <c r="U37" i="3"/>
  <c r="T37" i="3"/>
  <c r="S37" i="3"/>
  <c r="R37" i="3"/>
  <c r="Q37" i="3"/>
  <c r="P37" i="3"/>
  <c r="Y46" i="3"/>
  <c r="X46" i="3"/>
  <c r="W46" i="3"/>
  <c r="V46" i="3"/>
  <c r="U46" i="3"/>
  <c r="T46" i="3"/>
  <c r="S46" i="3"/>
  <c r="R46" i="3"/>
  <c r="Q46" i="3"/>
  <c r="P46" i="3"/>
  <c r="Y38" i="3"/>
  <c r="X38" i="3"/>
  <c r="W38" i="3"/>
  <c r="V38" i="3"/>
  <c r="U38" i="3"/>
  <c r="T38" i="3"/>
  <c r="S38" i="3"/>
  <c r="R38" i="3"/>
  <c r="Q38" i="3"/>
  <c r="P38" i="3"/>
  <c r="Y43" i="3"/>
  <c r="X43" i="3"/>
  <c r="W43" i="3"/>
  <c r="V43" i="3"/>
  <c r="U43" i="3"/>
  <c r="T43" i="3"/>
  <c r="S43" i="3"/>
  <c r="R43" i="3"/>
  <c r="Q43" i="3"/>
  <c r="P43" i="3"/>
  <c r="Y33" i="3"/>
  <c r="X33" i="3"/>
  <c r="W33" i="3"/>
  <c r="V33" i="3"/>
  <c r="U33" i="3"/>
  <c r="T33" i="3"/>
  <c r="S33" i="3"/>
  <c r="R33" i="3"/>
  <c r="Q33" i="3"/>
  <c r="P33" i="3"/>
  <c r="Y12" i="3"/>
  <c r="X12" i="3"/>
  <c r="W12" i="3"/>
  <c r="V12" i="3"/>
  <c r="U12" i="3"/>
  <c r="T12" i="3"/>
  <c r="S12" i="3"/>
  <c r="R12" i="3"/>
  <c r="Q12" i="3"/>
  <c r="P12" i="3"/>
  <c r="Y15" i="3"/>
  <c r="X15" i="3"/>
  <c r="W15" i="3"/>
  <c r="V15" i="3"/>
  <c r="U15" i="3"/>
  <c r="T15" i="3"/>
  <c r="S15" i="3"/>
  <c r="R15" i="3"/>
  <c r="Q15" i="3"/>
  <c r="P15" i="3"/>
  <c r="Y8" i="3"/>
  <c r="X8" i="3"/>
  <c r="W8" i="3"/>
  <c r="V8" i="3"/>
  <c r="U8" i="3"/>
  <c r="T8" i="3"/>
  <c r="S8" i="3"/>
  <c r="R8" i="3"/>
  <c r="Q8" i="3"/>
  <c r="P8" i="3"/>
  <c r="Y21" i="3"/>
  <c r="X21" i="3"/>
  <c r="W21" i="3"/>
  <c r="V21" i="3"/>
  <c r="U21" i="3"/>
  <c r="T21" i="3"/>
  <c r="S21" i="3"/>
  <c r="R21" i="3"/>
  <c r="Q21" i="3"/>
  <c r="P21" i="3"/>
  <c r="Y40" i="3"/>
  <c r="X40" i="3"/>
  <c r="W40" i="3"/>
  <c r="V40" i="3"/>
  <c r="U40" i="3"/>
  <c r="T40" i="3"/>
  <c r="S40" i="3"/>
  <c r="R40" i="3"/>
  <c r="Q40" i="3"/>
  <c r="P40" i="3"/>
  <c r="Y10" i="3"/>
  <c r="X10" i="3"/>
  <c r="W10" i="3"/>
  <c r="V10" i="3"/>
  <c r="U10" i="3"/>
  <c r="T10" i="3"/>
  <c r="S10" i="3"/>
  <c r="R10" i="3"/>
  <c r="Q10" i="3"/>
  <c r="P10" i="3"/>
  <c r="Y34" i="3"/>
  <c r="X34" i="3"/>
  <c r="W34" i="3"/>
  <c r="V34" i="3"/>
  <c r="U34" i="3"/>
  <c r="T34" i="3"/>
  <c r="S34" i="3"/>
  <c r="R34" i="3"/>
  <c r="Q34" i="3"/>
  <c r="P34" i="3"/>
  <c r="Y11" i="3"/>
  <c r="X11" i="3"/>
  <c r="W11" i="3"/>
  <c r="V11" i="3"/>
  <c r="U11" i="3"/>
  <c r="T11" i="3"/>
  <c r="S11" i="3"/>
  <c r="R11" i="3"/>
  <c r="Q11" i="3"/>
  <c r="P11" i="3"/>
  <c r="Y32" i="3"/>
  <c r="X32" i="3"/>
  <c r="W32" i="3"/>
  <c r="V32" i="3"/>
  <c r="U32" i="3"/>
  <c r="T32" i="3"/>
  <c r="S32" i="3"/>
  <c r="R32" i="3"/>
  <c r="Q32" i="3"/>
  <c r="P32" i="3"/>
  <c r="Y31" i="3"/>
  <c r="X31" i="3"/>
  <c r="W31" i="3"/>
  <c r="V31" i="3"/>
  <c r="U31" i="3"/>
  <c r="T31" i="3"/>
  <c r="S31" i="3"/>
  <c r="R31" i="3"/>
  <c r="Q31" i="3"/>
  <c r="P31" i="3"/>
  <c r="Y28" i="3"/>
  <c r="X28" i="3"/>
  <c r="W28" i="3"/>
  <c r="V28" i="3"/>
  <c r="U28" i="3"/>
  <c r="T28" i="3"/>
  <c r="S28" i="3"/>
  <c r="R28" i="3"/>
  <c r="Q28" i="3"/>
  <c r="P28" i="3"/>
  <c r="Y29" i="3"/>
  <c r="X29" i="3"/>
  <c r="W29" i="3"/>
  <c r="V29" i="3"/>
  <c r="U29" i="3"/>
  <c r="T29" i="3"/>
  <c r="S29" i="3"/>
  <c r="R29" i="3"/>
  <c r="Q29" i="3"/>
  <c r="P29" i="3"/>
  <c r="Y36" i="3"/>
  <c r="X36" i="3"/>
  <c r="W36" i="3"/>
  <c r="V36" i="3"/>
  <c r="U36" i="3"/>
  <c r="T36" i="3"/>
  <c r="S36" i="3"/>
  <c r="R36" i="3"/>
  <c r="Q36" i="3"/>
  <c r="P36" i="3"/>
  <c r="Y22" i="3"/>
  <c r="X22" i="3"/>
  <c r="W22" i="3"/>
  <c r="V22" i="3"/>
  <c r="U22" i="3"/>
  <c r="T22" i="3"/>
  <c r="S22" i="3"/>
  <c r="R22" i="3"/>
  <c r="Q22" i="3"/>
  <c r="P22" i="3"/>
  <c r="Y30" i="3"/>
  <c r="X30" i="3"/>
  <c r="W30" i="3"/>
  <c r="V30" i="3"/>
  <c r="U30" i="3"/>
  <c r="T30" i="3"/>
  <c r="S30" i="3"/>
  <c r="R30" i="3"/>
  <c r="Q30" i="3"/>
  <c r="P30" i="3"/>
  <c r="Y25" i="3"/>
  <c r="X25" i="3"/>
  <c r="W25" i="3"/>
  <c r="V25" i="3"/>
  <c r="U25" i="3"/>
  <c r="T25" i="3"/>
  <c r="S25" i="3"/>
  <c r="R25" i="3"/>
  <c r="Q25" i="3"/>
  <c r="P25" i="3"/>
  <c r="Y24" i="3"/>
  <c r="X24" i="3"/>
  <c r="W24" i="3"/>
  <c r="V24" i="3"/>
  <c r="U24" i="3"/>
  <c r="T24" i="3"/>
  <c r="S24" i="3"/>
  <c r="R24" i="3"/>
  <c r="Q24" i="3"/>
  <c r="P24" i="3"/>
  <c r="Y9" i="3"/>
  <c r="X9" i="3"/>
  <c r="W9" i="3"/>
  <c r="V9" i="3"/>
  <c r="U9" i="3"/>
  <c r="T9" i="3"/>
  <c r="S9" i="3"/>
  <c r="R9" i="3"/>
  <c r="Q9" i="3"/>
  <c r="P9" i="3"/>
  <c r="Y20" i="3"/>
  <c r="X20" i="3"/>
  <c r="W20" i="3"/>
  <c r="V20" i="3"/>
  <c r="U20" i="3"/>
  <c r="T20" i="3"/>
  <c r="S20" i="3"/>
  <c r="R20" i="3"/>
  <c r="Q20" i="3"/>
  <c r="P20" i="3"/>
  <c r="Y27" i="3"/>
  <c r="X27" i="3"/>
  <c r="W27" i="3"/>
  <c r="V27" i="3"/>
  <c r="U27" i="3"/>
  <c r="T27" i="3"/>
  <c r="S27" i="3"/>
  <c r="R27" i="3"/>
  <c r="Q27" i="3"/>
  <c r="P27" i="3"/>
  <c r="Y26" i="3"/>
  <c r="X26" i="3"/>
  <c r="W26" i="3"/>
  <c r="V26" i="3"/>
  <c r="U26" i="3"/>
  <c r="T26" i="3"/>
  <c r="S26" i="3"/>
  <c r="R26" i="3"/>
  <c r="Q26" i="3"/>
  <c r="P26" i="3"/>
  <c r="Y18" i="3"/>
  <c r="X18" i="3"/>
  <c r="W18" i="3"/>
  <c r="V18" i="3"/>
  <c r="U18" i="3"/>
  <c r="T18" i="3"/>
  <c r="S18" i="3"/>
  <c r="R18" i="3"/>
  <c r="Q18" i="3"/>
  <c r="P18" i="3"/>
  <c r="Y23" i="3"/>
  <c r="X23" i="3"/>
  <c r="W23" i="3"/>
  <c r="V23" i="3"/>
  <c r="U23" i="3"/>
  <c r="T23" i="3"/>
  <c r="S23" i="3"/>
  <c r="R23" i="3"/>
  <c r="Q23" i="3"/>
  <c r="P23" i="3"/>
  <c r="Y14" i="3"/>
  <c r="X14" i="3"/>
  <c r="W14" i="3"/>
  <c r="V14" i="3"/>
  <c r="U14" i="3"/>
  <c r="T14" i="3"/>
  <c r="S14" i="3"/>
  <c r="R14" i="3"/>
  <c r="Q14" i="3"/>
  <c r="P14" i="3"/>
  <c r="Y17" i="3"/>
  <c r="X17" i="3"/>
  <c r="W17" i="3"/>
  <c r="V17" i="3"/>
  <c r="U17" i="3"/>
  <c r="T17" i="3"/>
  <c r="S17" i="3"/>
  <c r="R17" i="3"/>
  <c r="Q17" i="3"/>
  <c r="P17" i="3"/>
  <c r="Y35" i="3"/>
  <c r="X35" i="3"/>
  <c r="W35" i="3"/>
  <c r="V35" i="3"/>
  <c r="U35" i="3"/>
  <c r="T35" i="3"/>
  <c r="S35" i="3"/>
  <c r="R35" i="3"/>
  <c r="Q35" i="3"/>
  <c r="P35" i="3"/>
  <c r="Y19" i="3"/>
  <c r="X19" i="3"/>
  <c r="W19" i="3"/>
  <c r="V19" i="3"/>
  <c r="U19" i="3"/>
  <c r="T19" i="3"/>
  <c r="S19" i="3"/>
  <c r="R19" i="3"/>
  <c r="Q19" i="3"/>
  <c r="P19" i="3"/>
  <c r="Y13" i="3"/>
  <c r="X13" i="3"/>
  <c r="W13" i="3"/>
  <c r="V13" i="3"/>
  <c r="U13" i="3"/>
  <c r="T13" i="3"/>
  <c r="S13" i="3"/>
  <c r="R13" i="3"/>
  <c r="Q13" i="3"/>
  <c r="P13" i="3"/>
  <c r="Y16" i="3"/>
  <c r="X16" i="3"/>
  <c r="W16" i="3"/>
  <c r="V16" i="3"/>
  <c r="U16" i="3"/>
  <c r="T16" i="3"/>
  <c r="S16" i="3"/>
  <c r="R16" i="3"/>
  <c r="Q16" i="3"/>
  <c r="P16" i="3"/>
  <c r="Y7" i="3"/>
  <c r="X7" i="3"/>
  <c r="W7" i="3"/>
  <c r="V7" i="3"/>
  <c r="U7" i="3"/>
  <c r="T7" i="3"/>
  <c r="S7" i="3"/>
  <c r="R7" i="3"/>
  <c r="Q7" i="3"/>
  <c r="P7" i="3"/>
  <c r="Y5" i="3"/>
  <c r="Y58" i="2"/>
  <c r="X58" i="2"/>
  <c r="W58" i="2"/>
  <c r="V58" i="2"/>
  <c r="U58" i="2"/>
  <c r="T58" i="2"/>
  <c r="S58" i="2"/>
  <c r="R58" i="2"/>
  <c r="Q58" i="2"/>
  <c r="P58" i="2"/>
  <c r="Y57" i="2"/>
  <c r="X57" i="2"/>
  <c r="W57" i="2"/>
  <c r="V57" i="2"/>
  <c r="U57" i="2"/>
  <c r="T57" i="2"/>
  <c r="S57" i="2"/>
  <c r="R57" i="2"/>
  <c r="Q57" i="2"/>
  <c r="P57" i="2"/>
  <c r="Y56" i="2"/>
  <c r="X56" i="2"/>
  <c r="W56" i="2"/>
  <c r="V56" i="2"/>
  <c r="U56" i="2"/>
  <c r="T56" i="2"/>
  <c r="S56" i="2"/>
  <c r="R56" i="2"/>
  <c r="Q56" i="2"/>
  <c r="P56" i="2"/>
  <c r="Y55" i="2"/>
  <c r="X55" i="2"/>
  <c r="W55" i="2"/>
  <c r="V55" i="2"/>
  <c r="U55" i="2"/>
  <c r="T55" i="2"/>
  <c r="S55" i="2"/>
  <c r="R55" i="2"/>
  <c r="Q55" i="2"/>
  <c r="P55" i="2"/>
  <c r="Y54" i="2"/>
  <c r="X54" i="2"/>
  <c r="W54" i="2"/>
  <c r="V54" i="2"/>
  <c r="U54" i="2"/>
  <c r="T54" i="2"/>
  <c r="S54" i="2"/>
  <c r="R54" i="2"/>
  <c r="Q54" i="2"/>
  <c r="P54" i="2"/>
  <c r="Y53" i="2"/>
  <c r="X53" i="2"/>
  <c r="W53" i="2"/>
  <c r="V53" i="2"/>
  <c r="U53" i="2"/>
  <c r="T53" i="2"/>
  <c r="S53" i="2"/>
  <c r="R53" i="2"/>
  <c r="Q53" i="2"/>
  <c r="P53" i="2"/>
  <c r="Y52" i="2"/>
  <c r="X52" i="2"/>
  <c r="W52" i="2"/>
  <c r="V52" i="2"/>
  <c r="U52" i="2"/>
  <c r="T52" i="2"/>
  <c r="S52" i="2"/>
  <c r="R52" i="2"/>
  <c r="Q52" i="2"/>
  <c r="P52" i="2"/>
  <c r="Y51" i="2"/>
  <c r="X51" i="2"/>
  <c r="W51" i="2"/>
  <c r="V51" i="2"/>
  <c r="U51" i="2"/>
  <c r="T51" i="2"/>
  <c r="S51" i="2"/>
  <c r="R51" i="2"/>
  <c r="Q51" i="2"/>
  <c r="P51" i="2"/>
  <c r="Y50" i="2"/>
  <c r="X50" i="2"/>
  <c r="W50" i="2"/>
  <c r="V50" i="2"/>
  <c r="U50" i="2"/>
  <c r="T50" i="2"/>
  <c r="S50" i="2"/>
  <c r="R50" i="2"/>
  <c r="Q50" i="2"/>
  <c r="P50" i="2"/>
  <c r="Y49" i="2"/>
  <c r="X49" i="2"/>
  <c r="W49" i="2"/>
  <c r="V49" i="2"/>
  <c r="U49" i="2"/>
  <c r="T49" i="2"/>
  <c r="S49" i="2"/>
  <c r="R49" i="2"/>
  <c r="Q49" i="2"/>
  <c r="P49" i="2"/>
  <c r="Y48" i="2"/>
  <c r="X48" i="2"/>
  <c r="W48" i="2"/>
  <c r="V48" i="2"/>
  <c r="U48" i="2"/>
  <c r="T48" i="2"/>
  <c r="S48" i="2"/>
  <c r="R48" i="2"/>
  <c r="Q48" i="2"/>
  <c r="P48" i="2"/>
  <c r="Y47" i="2"/>
  <c r="X47" i="2"/>
  <c r="W47" i="2"/>
  <c r="V47" i="2"/>
  <c r="U47" i="2"/>
  <c r="T47" i="2"/>
  <c r="S47" i="2"/>
  <c r="R47" i="2"/>
  <c r="Q47" i="2"/>
  <c r="P47" i="2"/>
  <c r="Y46" i="2"/>
  <c r="X46" i="2"/>
  <c r="W46" i="2"/>
  <c r="V46" i="2"/>
  <c r="U46" i="2"/>
  <c r="T46" i="2"/>
  <c r="S46" i="2"/>
  <c r="R46" i="2"/>
  <c r="Q46" i="2"/>
  <c r="P46" i="2"/>
  <c r="Y45" i="2"/>
  <c r="X45" i="2"/>
  <c r="W45" i="2"/>
  <c r="V45" i="2"/>
  <c r="U45" i="2"/>
  <c r="T45" i="2"/>
  <c r="S45" i="2"/>
  <c r="R45" i="2"/>
  <c r="Q45" i="2"/>
  <c r="P45" i="2"/>
  <c r="Y44" i="2"/>
  <c r="X44" i="2"/>
  <c r="W44" i="2"/>
  <c r="V44" i="2"/>
  <c r="U44" i="2"/>
  <c r="T44" i="2"/>
  <c r="S44" i="2"/>
  <c r="R44" i="2"/>
  <c r="Q44" i="2"/>
  <c r="P44" i="2"/>
  <c r="Y43" i="2"/>
  <c r="X43" i="2"/>
  <c r="W43" i="2"/>
  <c r="V43" i="2"/>
  <c r="U43" i="2"/>
  <c r="T43" i="2"/>
  <c r="S43" i="2"/>
  <c r="R43" i="2"/>
  <c r="Q43" i="2"/>
  <c r="P43" i="2"/>
  <c r="Y42" i="2"/>
  <c r="X42" i="2"/>
  <c r="W42" i="2"/>
  <c r="V42" i="2"/>
  <c r="U42" i="2"/>
  <c r="T42" i="2"/>
  <c r="S42" i="2"/>
  <c r="R42" i="2"/>
  <c r="Q42" i="2"/>
  <c r="P42" i="2"/>
  <c r="Y41" i="2"/>
  <c r="X41" i="2"/>
  <c r="W41" i="2"/>
  <c r="V41" i="2"/>
  <c r="U41" i="2"/>
  <c r="T41" i="2"/>
  <c r="S41" i="2"/>
  <c r="R41" i="2"/>
  <c r="Q41" i="2"/>
  <c r="P41" i="2"/>
  <c r="Y40" i="2"/>
  <c r="X40" i="2"/>
  <c r="W40" i="2"/>
  <c r="V40" i="2"/>
  <c r="U40" i="2"/>
  <c r="T40" i="2"/>
  <c r="S40" i="2"/>
  <c r="R40" i="2"/>
  <c r="Q40" i="2"/>
  <c r="P40" i="2"/>
  <c r="Y39" i="2"/>
  <c r="X39" i="2"/>
  <c r="W39" i="2"/>
  <c r="V39" i="2"/>
  <c r="U39" i="2"/>
  <c r="T39" i="2"/>
  <c r="S39" i="2"/>
  <c r="R39" i="2"/>
  <c r="Q39" i="2"/>
  <c r="P39" i="2"/>
  <c r="Y38" i="2"/>
  <c r="X38" i="2"/>
  <c r="W38" i="2"/>
  <c r="V38" i="2"/>
  <c r="U38" i="2"/>
  <c r="T38" i="2"/>
  <c r="S38" i="2"/>
  <c r="R38" i="2"/>
  <c r="Q38" i="2"/>
  <c r="P38" i="2"/>
  <c r="Y12" i="2"/>
  <c r="X12" i="2"/>
  <c r="W12" i="2"/>
  <c r="V12" i="2"/>
  <c r="U12" i="2"/>
  <c r="T12" i="2"/>
  <c r="S12" i="2"/>
  <c r="R12" i="2"/>
  <c r="Q12" i="2"/>
  <c r="P12" i="2"/>
  <c r="Y22" i="2"/>
  <c r="X22" i="2"/>
  <c r="W22" i="2"/>
  <c r="V22" i="2"/>
  <c r="U22" i="2"/>
  <c r="T22" i="2"/>
  <c r="S22" i="2"/>
  <c r="R22" i="2"/>
  <c r="Q22" i="2"/>
  <c r="P22" i="2"/>
  <c r="Y9" i="2"/>
  <c r="X9" i="2"/>
  <c r="W9" i="2"/>
  <c r="V9" i="2"/>
  <c r="U9" i="2"/>
  <c r="T9" i="2"/>
  <c r="S9" i="2"/>
  <c r="R9" i="2"/>
  <c r="Q9" i="2"/>
  <c r="P9" i="2"/>
  <c r="Y23" i="2"/>
  <c r="X23" i="2"/>
  <c r="W23" i="2"/>
  <c r="V23" i="2"/>
  <c r="U23" i="2"/>
  <c r="T23" i="2"/>
  <c r="S23" i="2"/>
  <c r="R23" i="2"/>
  <c r="Q23" i="2"/>
  <c r="P23" i="2"/>
  <c r="Y25" i="2"/>
  <c r="X25" i="2"/>
  <c r="W25" i="2"/>
  <c r="V25" i="2"/>
  <c r="U25" i="2"/>
  <c r="T25" i="2"/>
  <c r="S25" i="2"/>
  <c r="R25" i="2"/>
  <c r="Q25" i="2"/>
  <c r="P25" i="2"/>
  <c r="Y33" i="2"/>
  <c r="X33" i="2"/>
  <c r="W33" i="2"/>
  <c r="V33" i="2"/>
  <c r="U33" i="2"/>
  <c r="T33" i="2"/>
  <c r="S33" i="2"/>
  <c r="R33" i="2"/>
  <c r="Q33" i="2"/>
  <c r="P33" i="2"/>
  <c r="Y32" i="2"/>
  <c r="X32" i="2"/>
  <c r="W32" i="2"/>
  <c r="V32" i="2"/>
  <c r="U32" i="2"/>
  <c r="T32" i="2"/>
  <c r="S32" i="2"/>
  <c r="R32" i="2"/>
  <c r="Q32" i="2"/>
  <c r="P32" i="2"/>
  <c r="Y34" i="2"/>
  <c r="X34" i="2"/>
  <c r="W34" i="2"/>
  <c r="V34" i="2"/>
  <c r="U34" i="2"/>
  <c r="T34" i="2"/>
  <c r="S34" i="2"/>
  <c r="R34" i="2"/>
  <c r="Q34" i="2"/>
  <c r="P34" i="2"/>
  <c r="Y11" i="2"/>
  <c r="X11" i="2"/>
  <c r="W11" i="2"/>
  <c r="V11" i="2"/>
  <c r="U11" i="2"/>
  <c r="T11" i="2"/>
  <c r="S11" i="2"/>
  <c r="R11" i="2"/>
  <c r="Q11" i="2"/>
  <c r="P11" i="2"/>
  <c r="Y37" i="2"/>
  <c r="X37" i="2"/>
  <c r="W37" i="2"/>
  <c r="V37" i="2"/>
  <c r="U37" i="2"/>
  <c r="T37" i="2"/>
  <c r="S37" i="2"/>
  <c r="R37" i="2"/>
  <c r="Q37" i="2"/>
  <c r="P37" i="2"/>
  <c r="Y27" i="2"/>
  <c r="X27" i="2"/>
  <c r="W27" i="2"/>
  <c r="V27" i="2"/>
  <c r="U27" i="2"/>
  <c r="T27" i="2"/>
  <c r="S27" i="2"/>
  <c r="R27" i="2"/>
  <c r="Q27" i="2"/>
  <c r="P27" i="2"/>
  <c r="Y24" i="2"/>
  <c r="X24" i="2"/>
  <c r="W24" i="2"/>
  <c r="V24" i="2"/>
  <c r="U24" i="2"/>
  <c r="T24" i="2"/>
  <c r="S24" i="2"/>
  <c r="R24" i="2"/>
  <c r="Q24" i="2"/>
  <c r="P24" i="2"/>
  <c r="Y16" i="2"/>
  <c r="X16" i="2"/>
  <c r="W16" i="2"/>
  <c r="V16" i="2"/>
  <c r="U16" i="2"/>
  <c r="T16" i="2"/>
  <c r="S16" i="2"/>
  <c r="R16" i="2"/>
  <c r="Q16" i="2"/>
  <c r="P16" i="2"/>
  <c r="Y14" i="2"/>
  <c r="X14" i="2"/>
  <c r="W14" i="2"/>
  <c r="V14" i="2"/>
  <c r="U14" i="2"/>
  <c r="T14" i="2"/>
  <c r="S14" i="2"/>
  <c r="R14" i="2"/>
  <c r="Q14" i="2"/>
  <c r="P14" i="2"/>
  <c r="Y36" i="2"/>
  <c r="X36" i="2"/>
  <c r="W36" i="2"/>
  <c r="V36" i="2"/>
  <c r="U36" i="2"/>
  <c r="T36" i="2"/>
  <c r="S36" i="2"/>
  <c r="R36" i="2"/>
  <c r="Q36" i="2"/>
  <c r="P36" i="2"/>
  <c r="Y13" i="2"/>
  <c r="X13" i="2"/>
  <c r="W13" i="2"/>
  <c r="V13" i="2"/>
  <c r="U13" i="2"/>
  <c r="T13" i="2"/>
  <c r="S13" i="2"/>
  <c r="R13" i="2"/>
  <c r="Q13" i="2"/>
  <c r="P13" i="2"/>
  <c r="Y31" i="2"/>
  <c r="X31" i="2"/>
  <c r="W31" i="2"/>
  <c r="V31" i="2"/>
  <c r="U31" i="2"/>
  <c r="T31" i="2"/>
  <c r="S31" i="2"/>
  <c r="R31" i="2"/>
  <c r="Q31" i="2"/>
  <c r="P31" i="2"/>
  <c r="Y18" i="2"/>
  <c r="X18" i="2"/>
  <c r="W18" i="2"/>
  <c r="V18" i="2"/>
  <c r="U18" i="2"/>
  <c r="T18" i="2"/>
  <c r="S18" i="2"/>
  <c r="R18" i="2"/>
  <c r="Q18" i="2"/>
  <c r="P18" i="2"/>
  <c r="Y20" i="2"/>
  <c r="X20" i="2"/>
  <c r="W20" i="2"/>
  <c r="V20" i="2"/>
  <c r="U20" i="2"/>
  <c r="T20" i="2"/>
  <c r="S20" i="2"/>
  <c r="R20" i="2"/>
  <c r="Q20" i="2"/>
  <c r="P20" i="2"/>
  <c r="Y30" i="2"/>
  <c r="X30" i="2"/>
  <c r="W30" i="2"/>
  <c r="V30" i="2"/>
  <c r="U30" i="2"/>
  <c r="T30" i="2"/>
  <c r="S30" i="2"/>
  <c r="R30" i="2"/>
  <c r="Q30" i="2"/>
  <c r="P30" i="2"/>
  <c r="Y21" i="2"/>
  <c r="X21" i="2"/>
  <c r="W21" i="2"/>
  <c r="V21" i="2"/>
  <c r="U21" i="2"/>
  <c r="T21" i="2"/>
  <c r="S21" i="2"/>
  <c r="R21" i="2"/>
  <c r="Q21" i="2"/>
  <c r="P21" i="2"/>
  <c r="Y29" i="2"/>
  <c r="X29" i="2"/>
  <c r="W29" i="2"/>
  <c r="V29" i="2"/>
  <c r="U29" i="2"/>
  <c r="T29" i="2"/>
  <c r="S29" i="2"/>
  <c r="R29" i="2"/>
  <c r="Q29" i="2"/>
  <c r="P29" i="2"/>
  <c r="Y35" i="2"/>
  <c r="X35" i="2"/>
  <c r="W35" i="2"/>
  <c r="V35" i="2"/>
  <c r="U35" i="2"/>
  <c r="T35" i="2"/>
  <c r="S35" i="2"/>
  <c r="R35" i="2"/>
  <c r="Q35" i="2"/>
  <c r="P35" i="2"/>
  <c r="Y17" i="2"/>
  <c r="X17" i="2"/>
  <c r="W17" i="2"/>
  <c r="V17" i="2"/>
  <c r="U17" i="2"/>
  <c r="T17" i="2"/>
  <c r="S17" i="2"/>
  <c r="R17" i="2"/>
  <c r="Q17" i="2"/>
  <c r="P17" i="2"/>
  <c r="Y19" i="2"/>
  <c r="X19" i="2"/>
  <c r="W19" i="2"/>
  <c r="V19" i="2"/>
  <c r="U19" i="2"/>
  <c r="T19" i="2"/>
  <c r="S19" i="2"/>
  <c r="R19" i="2"/>
  <c r="Q19" i="2"/>
  <c r="P19" i="2"/>
  <c r="Y10" i="2"/>
  <c r="X10" i="2"/>
  <c r="W10" i="2"/>
  <c r="V10" i="2"/>
  <c r="U10" i="2"/>
  <c r="T10" i="2"/>
  <c r="S10" i="2"/>
  <c r="R10" i="2"/>
  <c r="Q10" i="2"/>
  <c r="P10" i="2"/>
  <c r="Y28" i="2"/>
  <c r="X28" i="2"/>
  <c r="W28" i="2"/>
  <c r="V28" i="2"/>
  <c r="U28" i="2"/>
  <c r="T28" i="2"/>
  <c r="S28" i="2"/>
  <c r="R28" i="2"/>
  <c r="Q28" i="2"/>
  <c r="P28" i="2"/>
  <c r="Y15" i="2"/>
  <c r="X15" i="2"/>
  <c r="W15" i="2"/>
  <c r="V15" i="2"/>
  <c r="U15" i="2"/>
  <c r="T15" i="2"/>
  <c r="S15" i="2"/>
  <c r="R15" i="2"/>
  <c r="Q15" i="2"/>
  <c r="P15" i="2"/>
  <c r="Y26" i="2"/>
  <c r="X26" i="2"/>
  <c r="W26" i="2"/>
  <c r="V26" i="2"/>
  <c r="U26" i="2"/>
  <c r="T26" i="2"/>
  <c r="S26" i="2"/>
  <c r="R26" i="2"/>
  <c r="Q26" i="2"/>
  <c r="P26" i="2"/>
  <c r="Y7" i="2"/>
  <c r="X7" i="2"/>
  <c r="W7" i="2"/>
  <c r="V7" i="2"/>
  <c r="U7" i="2"/>
  <c r="T7" i="2"/>
  <c r="S7" i="2"/>
  <c r="R7" i="2"/>
  <c r="Q7" i="2"/>
  <c r="P7" i="2"/>
  <c r="Y8" i="2"/>
  <c r="X8" i="2"/>
  <c r="W8" i="2"/>
  <c r="V8" i="2"/>
  <c r="U8" i="2"/>
  <c r="T8" i="2"/>
  <c r="S8" i="2"/>
  <c r="R8" i="2"/>
  <c r="Q8" i="2"/>
  <c r="P8" i="2"/>
  <c r="Y5" i="2"/>
  <c r="Y79" i="1"/>
  <c r="X79" i="1"/>
  <c r="W79" i="1"/>
  <c r="V79" i="1"/>
  <c r="U79" i="1"/>
  <c r="T79" i="1"/>
  <c r="S79" i="1"/>
  <c r="R79" i="1"/>
  <c r="Q79" i="1"/>
  <c r="P79" i="1"/>
  <c r="Y31" i="1"/>
  <c r="X31" i="1"/>
  <c r="W31" i="1"/>
  <c r="V31" i="1"/>
  <c r="U31" i="1"/>
  <c r="T31" i="1"/>
  <c r="S31" i="1"/>
  <c r="R31" i="1"/>
  <c r="Q31" i="1"/>
  <c r="P31" i="1"/>
  <c r="Y15" i="1"/>
  <c r="X15" i="1"/>
  <c r="W15" i="1"/>
  <c r="V15" i="1"/>
  <c r="U15" i="1"/>
  <c r="T15" i="1"/>
  <c r="S15" i="1"/>
  <c r="R15" i="1"/>
  <c r="Q15" i="1"/>
  <c r="P15" i="1"/>
  <c r="Y7" i="1"/>
  <c r="X7" i="1"/>
  <c r="W7" i="1"/>
  <c r="V7" i="1"/>
  <c r="U7" i="1"/>
  <c r="T7" i="1"/>
  <c r="S7" i="1"/>
  <c r="R7" i="1"/>
  <c r="Q7" i="1"/>
  <c r="P7" i="1"/>
  <c r="Y77" i="1"/>
  <c r="X77" i="1"/>
  <c r="W77" i="1"/>
  <c r="V77" i="1"/>
  <c r="U77" i="1"/>
  <c r="T77" i="1"/>
  <c r="S77" i="1"/>
  <c r="R77" i="1"/>
  <c r="Q77" i="1"/>
  <c r="P77" i="1"/>
  <c r="Y10" i="1"/>
  <c r="X10" i="1"/>
  <c r="W10" i="1"/>
  <c r="V10" i="1"/>
  <c r="U10" i="1"/>
  <c r="T10" i="1"/>
  <c r="S10" i="1"/>
  <c r="R10" i="1"/>
  <c r="Q10" i="1"/>
  <c r="P10" i="1"/>
  <c r="Y80" i="1"/>
  <c r="X80" i="1"/>
  <c r="W80" i="1"/>
  <c r="V80" i="1"/>
  <c r="U80" i="1"/>
  <c r="T80" i="1"/>
  <c r="S80" i="1"/>
  <c r="R80" i="1"/>
  <c r="Q80" i="1"/>
  <c r="P80" i="1"/>
  <c r="Y66" i="1"/>
  <c r="X66" i="1"/>
  <c r="W66" i="1"/>
  <c r="V66" i="1"/>
  <c r="U66" i="1"/>
  <c r="T66" i="1"/>
  <c r="S66" i="1"/>
  <c r="R66" i="1"/>
  <c r="Q66" i="1"/>
  <c r="P66" i="1"/>
  <c r="Y59" i="1"/>
  <c r="X59" i="1"/>
  <c r="W59" i="1"/>
  <c r="V59" i="1"/>
  <c r="U59" i="1"/>
  <c r="T59" i="1"/>
  <c r="S59" i="1"/>
  <c r="R59" i="1"/>
  <c r="Q59" i="1"/>
  <c r="P59" i="1"/>
  <c r="Y35" i="1"/>
  <c r="X35" i="1"/>
  <c r="W35" i="1"/>
  <c r="V35" i="1"/>
  <c r="U35" i="1"/>
  <c r="T35" i="1"/>
  <c r="S35" i="1"/>
  <c r="R35" i="1"/>
  <c r="Q35" i="1"/>
  <c r="P35" i="1"/>
  <c r="Y46" i="1"/>
  <c r="X46" i="1"/>
  <c r="W46" i="1"/>
  <c r="V46" i="1"/>
  <c r="U46" i="1"/>
  <c r="T46" i="1"/>
  <c r="S46" i="1"/>
  <c r="R46" i="1"/>
  <c r="Q46" i="1"/>
  <c r="P46" i="1"/>
  <c r="Y29" i="1"/>
  <c r="X29" i="1"/>
  <c r="W29" i="1"/>
  <c r="V29" i="1"/>
  <c r="U29" i="1"/>
  <c r="T29" i="1"/>
  <c r="S29" i="1"/>
  <c r="R29" i="1"/>
  <c r="Q29" i="1"/>
  <c r="P29" i="1"/>
  <c r="Y14" i="1"/>
  <c r="X14" i="1"/>
  <c r="W14" i="1"/>
  <c r="V14" i="1"/>
  <c r="U14" i="1"/>
  <c r="T14" i="1"/>
  <c r="S14" i="1"/>
  <c r="R14" i="1"/>
  <c r="Q14" i="1"/>
  <c r="P14" i="1"/>
  <c r="Y21" i="1"/>
  <c r="X21" i="1"/>
  <c r="W21" i="1"/>
  <c r="V21" i="1"/>
  <c r="U21" i="1"/>
  <c r="T21" i="1"/>
  <c r="S21" i="1"/>
  <c r="R21" i="1"/>
  <c r="Q21" i="1"/>
  <c r="P21" i="1"/>
  <c r="Y78" i="1"/>
  <c r="X78" i="1"/>
  <c r="W78" i="1"/>
  <c r="V78" i="1"/>
  <c r="U78" i="1"/>
  <c r="T78" i="1"/>
  <c r="S78" i="1"/>
  <c r="R78" i="1"/>
  <c r="Q78" i="1"/>
  <c r="P78" i="1"/>
  <c r="Y12" i="1"/>
  <c r="X12" i="1"/>
  <c r="W12" i="1"/>
  <c r="V12" i="1"/>
  <c r="U12" i="1"/>
  <c r="T12" i="1"/>
  <c r="S12" i="1"/>
  <c r="R12" i="1"/>
  <c r="Q12" i="1"/>
  <c r="P12" i="1"/>
  <c r="Y81" i="1"/>
  <c r="X81" i="1"/>
  <c r="W81" i="1"/>
  <c r="V81" i="1"/>
  <c r="U81" i="1"/>
  <c r="T81" i="1"/>
  <c r="S81" i="1"/>
  <c r="R81" i="1"/>
  <c r="Q81" i="1"/>
  <c r="P81" i="1"/>
  <c r="Y62" i="1"/>
  <c r="X62" i="1"/>
  <c r="W62" i="1"/>
  <c r="V62" i="1"/>
  <c r="U62" i="1"/>
  <c r="T62" i="1"/>
  <c r="S62" i="1"/>
  <c r="R62" i="1"/>
  <c r="Q62" i="1"/>
  <c r="P62" i="1"/>
  <c r="Y28" i="1"/>
  <c r="X28" i="1"/>
  <c r="W28" i="1"/>
  <c r="V28" i="1"/>
  <c r="U28" i="1"/>
  <c r="T28" i="1"/>
  <c r="S28" i="1"/>
  <c r="R28" i="1"/>
  <c r="Q28" i="1"/>
  <c r="P28" i="1"/>
  <c r="Y48" i="1"/>
  <c r="X48" i="1"/>
  <c r="W48" i="1"/>
  <c r="V48" i="1"/>
  <c r="U48" i="1"/>
  <c r="T48" i="1"/>
  <c r="S48" i="1"/>
  <c r="R48" i="1"/>
  <c r="Q48" i="1"/>
  <c r="P48" i="1"/>
  <c r="Y23" i="1"/>
  <c r="X23" i="1"/>
  <c r="W23" i="1"/>
  <c r="V23" i="1"/>
  <c r="U23" i="1"/>
  <c r="T23" i="1"/>
  <c r="S23" i="1"/>
  <c r="R23" i="1"/>
  <c r="Q23" i="1"/>
  <c r="P23" i="1"/>
  <c r="Y41" i="1"/>
  <c r="X41" i="1"/>
  <c r="W41" i="1"/>
  <c r="V41" i="1"/>
  <c r="U41" i="1"/>
  <c r="T41" i="1"/>
  <c r="S41" i="1"/>
  <c r="R41" i="1"/>
  <c r="Q41" i="1"/>
  <c r="P41" i="1"/>
  <c r="Y51" i="1"/>
  <c r="X51" i="1"/>
  <c r="W51" i="1"/>
  <c r="V51" i="1"/>
  <c r="U51" i="1"/>
  <c r="T51" i="1"/>
  <c r="S51" i="1"/>
  <c r="R51" i="1"/>
  <c r="Q51" i="1"/>
  <c r="P51" i="1"/>
  <c r="Y86" i="1"/>
  <c r="X86" i="1"/>
  <c r="W86" i="1"/>
  <c r="V86" i="1"/>
  <c r="U86" i="1"/>
  <c r="T86" i="1"/>
  <c r="S86" i="1"/>
  <c r="R86" i="1"/>
  <c r="Q86" i="1"/>
  <c r="P86" i="1"/>
  <c r="Y11" i="1"/>
  <c r="X11" i="1"/>
  <c r="W11" i="1"/>
  <c r="V11" i="1"/>
  <c r="U11" i="1"/>
  <c r="T11" i="1"/>
  <c r="S11" i="1"/>
  <c r="R11" i="1"/>
  <c r="Q11" i="1"/>
  <c r="P11" i="1"/>
  <c r="Y20" i="1"/>
  <c r="X20" i="1"/>
  <c r="W20" i="1"/>
  <c r="V20" i="1"/>
  <c r="U20" i="1"/>
  <c r="T20" i="1"/>
  <c r="S20" i="1"/>
  <c r="R20" i="1"/>
  <c r="Q20" i="1"/>
  <c r="P20" i="1"/>
  <c r="Y39" i="1"/>
  <c r="X39" i="1"/>
  <c r="W39" i="1"/>
  <c r="V39" i="1"/>
  <c r="U39" i="1"/>
  <c r="T39" i="1"/>
  <c r="S39" i="1"/>
  <c r="R39" i="1"/>
  <c r="Q39" i="1"/>
  <c r="P39" i="1"/>
  <c r="Y43" i="1"/>
  <c r="X43" i="1"/>
  <c r="W43" i="1"/>
  <c r="V43" i="1"/>
  <c r="U43" i="1"/>
  <c r="T43" i="1"/>
  <c r="S43" i="1"/>
  <c r="R43" i="1"/>
  <c r="Q43" i="1"/>
  <c r="P43" i="1"/>
  <c r="Y24" i="1"/>
  <c r="X24" i="1"/>
  <c r="W24" i="1"/>
  <c r="V24" i="1"/>
  <c r="U24" i="1"/>
  <c r="T24" i="1"/>
  <c r="S24" i="1"/>
  <c r="R24" i="1"/>
  <c r="Q24" i="1"/>
  <c r="P24" i="1"/>
  <c r="Y70" i="1"/>
  <c r="X70" i="1"/>
  <c r="W70" i="1"/>
  <c r="V70" i="1"/>
  <c r="U70" i="1"/>
  <c r="T70" i="1"/>
  <c r="S70" i="1"/>
  <c r="R70" i="1"/>
  <c r="Q70" i="1"/>
  <c r="P70" i="1"/>
  <c r="Y45" i="1"/>
  <c r="X45" i="1"/>
  <c r="W45" i="1"/>
  <c r="V45" i="1"/>
  <c r="U45" i="1"/>
  <c r="T45" i="1"/>
  <c r="S45" i="1"/>
  <c r="R45" i="1"/>
  <c r="Q45" i="1"/>
  <c r="P45" i="1"/>
  <c r="Y73" i="1"/>
  <c r="X73" i="1"/>
  <c r="W73" i="1"/>
  <c r="V73" i="1"/>
  <c r="U73" i="1"/>
  <c r="T73" i="1"/>
  <c r="S73" i="1"/>
  <c r="R73" i="1"/>
  <c r="Q73" i="1"/>
  <c r="P73" i="1"/>
  <c r="Y50" i="1"/>
  <c r="X50" i="1"/>
  <c r="W50" i="1"/>
  <c r="V50" i="1"/>
  <c r="U50" i="1"/>
  <c r="T50" i="1"/>
  <c r="S50" i="1"/>
  <c r="R50" i="1"/>
  <c r="Q50" i="1"/>
  <c r="P50" i="1"/>
  <c r="Y13" i="1"/>
  <c r="X13" i="1"/>
  <c r="W13" i="1"/>
  <c r="V13" i="1"/>
  <c r="U13" i="1"/>
  <c r="T13" i="1"/>
  <c r="S13" i="1"/>
  <c r="R13" i="1"/>
  <c r="Q13" i="1"/>
  <c r="P13" i="1"/>
  <c r="Y32" i="1"/>
  <c r="X32" i="1"/>
  <c r="W32" i="1"/>
  <c r="V32" i="1"/>
  <c r="U32" i="1"/>
  <c r="T32" i="1"/>
  <c r="S32" i="1"/>
  <c r="R32" i="1"/>
  <c r="Q32" i="1"/>
  <c r="P32" i="1"/>
  <c r="Y27" i="1"/>
  <c r="X27" i="1"/>
  <c r="W27" i="1"/>
  <c r="V27" i="1"/>
  <c r="U27" i="1"/>
  <c r="T27" i="1"/>
  <c r="S27" i="1"/>
  <c r="R27" i="1"/>
  <c r="Q27" i="1"/>
  <c r="P27" i="1"/>
  <c r="Y57" i="1"/>
  <c r="X57" i="1"/>
  <c r="W57" i="1"/>
  <c r="V57" i="1"/>
  <c r="U57" i="1"/>
  <c r="T57" i="1"/>
  <c r="S57" i="1"/>
  <c r="R57" i="1"/>
  <c r="Q57" i="1"/>
  <c r="P57" i="1"/>
  <c r="Y60" i="1"/>
  <c r="X60" i="1"/>
  <c r="W60" i="1"/>
  <c r="V60" i="1"/>
  <c r="U60" i="1"/>
  <c r="T60" i="1"/>
  <c r="S60" i="1"/>
  <c r="R60" i="1"/>
  <c r="Q60" i="1"/>
  <c r="P60" i="1"/>
  <c r="Y38" i="1"/>
  <c r="X38" i="1"/>
  <c r="W38" i="1"/>
  <c r="V38" i="1"/>
  <c r="U38" i="1"/>
  <c r="T38" i="1"/>
  <c r="S38" i="1"/>
  <c r="R38" i="1"/>
  <c r="Q38" i="1"/>
  <c r="P38" i="1"/>
  <c r="Y52" i="1"/>
  <c r="X52" i="1"/>
  <c r="W52" i="1"/>
  <c r="V52" i="1"/>
  <c r="U52" i="1"/>
  <c r="T52" i="1"/>
  <c r="S52" i="1"/>
  <c r="R52" i="1"/>
  <c r="Q52" i="1"/>
  <c r="P52" i="1"/>
  <c r="Y33" i="1"/>
  <c r="X33" i="1"/>
  <c r="W33" i="1"/>
  <c r="V33" i="1"/>
  <c r="U33" i="1"/>
  <c r="T33" i="1"/>
  <c r="S33" i="1"/>
  <c r="R33" i="1"/>
  <c r="Q33" i="1"/>
  <c r="P33" i="1"/>
  <c r="Y17" i="1"/>
  <c r="X17" i="1"/>
  <c r="W17" i="1"/>
  <c r="V17" i="1"/>
  <c r="U17" i="1"/>
  <c r="T17" i="1"/>
  <c r="S17" i="1"/>
  <c r="R17" i="1"/>
  <c r="Q17" i="1"/>
  <c r="P17" i="1"/>
  <c r="Y30" i="1"/>
  <c r="X30" i="1"/>
  <c r="W30" i="1"/>
  <c r="V30" i="1"/>
  <c r="U30" i="1"/>
  <c r="T30" i="1"/>
  <c r="S30" i="1"/>
  <c r="R30" i="1"/>
  <c r="Q30" i="1"/>
  <c r="P30" i="1"/>
  <c r="Y64" i="1"/>
  <c r="X64" i="1"/>
  <c r="W64" i="1"/>
  <c r="V64" i="1"/>
  <c r="U64" i="1"/>
  <c r="T64" i="1"/>
  <c r="S64" i="1"/>
  <c r="R64" i="1"/>
  <c r="Q64" i="1"/>
  <c r="P64" i="1"/>
  <c r="Y53" i="1"/>
  <c r="X53" i="1"/>
  <c r="W53" i="1"/>
  <c r="V53" i="1"/>
  <c r="U53" i="1"/>
  <c r="T53" i="1"/>
  <c r="S53" i="1"/>
  <c r="R53" i="1"/>
  <c r="Q53" i="1"/>
  <c r="P53" i="1"/>
  <c r="Y18" i="1"/>
  <c r="X18" i="1"/>
  <c r="W18" i="1"/>
  <c r="V18" i="1"/>
  <c r="U18" i="1"/>
  <c r="T18" i="1"/>
  <c r="S18" i="1"/>
  <c r="R18" i="1"/>
  <c r="Q18" i="1"/>
  <c r="P18" i="1"/>
  <c r="Y68" i="1"/>
  <c r="X68" i="1"/>
  <c r="W68" i="1"/>
  <c r="V68" i="1"/>
  <c r="U68" i="1"/>
  <c r="T68" i="1"/>
  <c r="S68" i="1"/>
  <c r="R68" i="1"/>
  <c r="Q68" i="1"/>
  <c r="P68" i="1"/>
  <c r="Y16" i="1"/>
  <c r="X16" i="1"/>
  <c r="W16" i="1"/>
  <c r="V16" i="1"/>
  <c r="U16" i="1"/>
  <c r="T16" i="1"/>
  <c r="S16" i="1"/>
  <c r="R16" i="1"/>
  <c r="Q16" i="1"/>
  <c r="P16" i="1"/>
  <c r="Y84" i="1"/>
  <c r="X84" i="1"/>
  <c r="W84" i="1"/>
  <c r="V84" i="1"/>
  <c r="U84" i="1"/>
  <c r="T84" i="1"/>
  <c r="S84" i="1"/>
  <c r="R84" i="1"/>
  <c r="Q84" i="1"/>
  <c r="P84" i="1"/>
  <c r="Y34" i="1"/>
  <c r="X34" i="1"/>
  <c r="W34" i="1"/>
  <c r="V34" i="1"/>
  <c r="U34" i="1"/>
  <c r="T34" i="1"/>
  <c r="S34" i="1"/>
  <c r="R34" i="1"/>
  <c r="Q34" i="1"/>
  <c r="P34" i="1"/>
  <c r="Y22" i="1"/>
  <c r="X22" i="1"/>
  <c r="W22" i="1"/>
  <c r="V22" i="1"/>
  <c r="U22" i="1"/>
  <c r="T22" i="1"/>
  <c r="S22" i="1"/>
  <c r="R22" i="1"/>
  <c r="Q22" i="1"/>
  <c r="P22" i="1"/>
  <c r="Y63" i="1"/>
  <c r="X63" i="1"/>
  <c r="W63" i="1"/>
  <c r="V63" i="1"/>
  <c r="U63" i="1"/>
  <c r="T63" i="1"/>
  <c r="S63" i="1"/>
  <c r="R63" i="1"/>
  <c r="Q63" i="1"/>
  <c r="P63" i="1"/>
  <c r="Y40" i="1"/>
  <c r="X40" i="1"/>
  <c r="W40" i="1"/>
  <c r="V40" i="1"/>
  <c r="U40" i="1"/>
  <c r="T40" i="1"/>
  <c r="S40" i="1"/>
  <c r="R40" i="1"/>
  <c r="Q40" i="1"/>
  <c r="P40" i="1"/>
  <c r="Y67" i="1"/>
  <c r="X67" i="1"/>
  <c r="W67" i="1"/>
  <c r="V67" i="1"/>
  <c r="U67" i="1"/>
  <c r="T67" i="1"/>
  <c r="S67" i="1"/>
  <c r="R67" i="1"/>
  <c r="Q67" i="1"/>
  <c r="P67" i="1"/>
  <c r="Y58" i="1"/>
  <c r="X58" i="1"/>
  <c r="W58" i="1"/>
  <c r="V58" i="1"/>
  <c r="U58" i="1"/>
  <c r="T58" i="1"/>
  <c r="S58" i="1"/>
  <c r="R58" i="1"/>
  <c r="Q58" i="1"/>
  <c r="P58" i="1"/>
  <c r="Y71" i="1"/>
  <c r="X71" i="1"/>
  <c r="W71" i="1"/>
  <c r="V71" i="1"/>
  <c r="U71" i="1"/>
  <c r="T71" i="1"/>
  <c r="S71" i="1"/>
  <c r="R71" i="1"/>
  <c r="Q71" i="1"/>
  <c r="P71" i="1"/>
  <c r="Y5" i="1"/>
  <c r="Z52" i="3" l="1"/>
  <c r="Z16" i="3"/>
  <c r="Z24" i="3"/>
  <c r="Z32" i="3"/>
  <c r="Z39" i="3"/>
  <c r="Z41" i="3"/>
  <c r="Z56" i="3"/>
  <c r="Z26" i="3"/>
  <c r="Z40" i="3"/>
  <c r="Z12" i="3"/>
  <c r="Z46" i="3"/>
  <c r="Z13" i="3"/>
  <c r="Z14" i="3"/>
  <c r="Z27" i="3"/>
  <c r="Z25" i="3"/>
  <c r="Z29" i="3"/>
  <c r="Z11" i="3"/>
  <c r="Z21" i="3"/>
  <c r="Z33" i="3"/>
  <c r="Z37" i="3"/>
  <c r="Z48" i="3"/>
  <c r="Z47" i="3"/>
  <c r="Z53" i="3"/>
  <c r="Z57" i="3"/>
  <c r="Z23" i="3"/>
  <c r="Z54" i="3"/>
  <c r="Z20" i="3"/>
  <c r="Z28" i="3"/>
  <c r="Z34" i="3"/>
  <c r="Z43" i="3"/>
  <c r="Z44" i="3"/>
  <c r="Z49" i="3"/>
  <c r="Z58" i="3"/>
  <c r="Z19" i="3"/>
  <c r="Z30" i="3"/>
  <c r="Z8" i="3"/>
  <c r="Z45" i="3"/>
  <c r="Z7" i="3"/>
  <c r="Z35" i="3"/>
  <c r="Z18" i="3"/>
  <c r="Z9" i="3"/>
  <c r="Z22" i="3"/>
  <c r="Z31" i="3"/>
  <c r="Z10" i="3"/>
  <c r="Z15" i="3"/>
  <c r="Z38" i="3"/>
  <c r="Z42" i="3"/>
  <c r="Z50" i="3"/>
  <c r="Z51" i="3"/>
  <c r="Z55" i="3"/>
  <c r="Z59" i="3"/>
  <c r="Z17" i="3"/>
  <c r="Z36" i="3"/>
  <c r="Z26" i="2"/>
  <c r="Z19" i="2"/>
  <c r="Z21" i="2"/>
  <c r="Z31" i="2"/>
  <c r="Z16" i="2"/>
  <c r="Z11" i="2"/>
  <c r="Z25" i="2"/>
  <c r="Z12" i="2"/>
  <c r="Z41" i="2"/>
  <c r="Z45" i="2"/>
  <c r="Z49" i="2"/>
  <c r="Z53" i="2"/>
  <c r="Z57" i="2"/>
  <c r="Z15" i="2"/>
  <c r="Z30" i="2"/>
  <c r="Z13" i="2"/>
  <c r="Z34" i="2"/>
  <c r="Z23" i="2"/>
  <c r="Z38" i="2"/>
  <c r="Z42" i="2"/>
  <c r="Z46" i="2"/>
  <c r="Z50" i="2"/>
  <c r="Z54" i="2"/>
  <c r="Z58" i="2"/>
  <c r="Z17" i="2"/>
  <c r="Z24" i="2"/>
  <c r="Z8" i="2"/>
  <c r="Z28" i="2"/>
  <c r="Z35" i="2"/>
  <c r="Z20" i="2"/>
  <c r="Z36" i="2"/>
  <c r="Z27" i="2"/>
  <c r="Z32" i="2"/>
  <c r="Z9" i="2"/>
  <c r="Z39" i="2"/>
  <c r="Z43" i="2"/>
  <c r="Z47" i="2"/>
  <c r="Z51" i="2"/>
  <c r="Z55" i="2"/>
  <c r="Z7" i="2"/>
  <c r="Z29" i="2"/>
  <c r="Z18" i="2"/>
  <c r="Z14" i="2"/>
  <c r="Z37" i="2"/>
  <c r="Z33" i="2"/>
  <c r="Z22" i="2"/>
  <c r="Z40" i="2"/>
  <c r="Z44" i="2"/>
  <c r="Z48" i="2"/>
  <c r="Z52" i="2"/>
  <c r="Z56" i="2"/>
  <c r="Z10" i="2"/>
  <c r="Z53" i="1"/>
  <c r="Z33" i="1"/>
  <c r="Z57" i="1"/>
  <c r="Z50" i="1"/>
  <c r="Z24" i="1"/>
  <c r="Z11" i="1"/>
  <c r="Z23" i="1"/>
  <c r="Z81" i="1"/>
  <c r="Z14" i="1"/>
  <c r="Z59" i="1"/>
  <c r="Z77" i="1"/>
  <c r="Z79" i="1"/>
  <c r="Z40" i="1"/>
  <c r="Z84" i="1"/>
  <c r="Z71" i="1"/>
  <c r="Z64" i="1"/>
  <c r="Z52" i="1"/>
  <c r="Z27" i="1"/>
  <c r="Z73" i="1"/>
  <c r="Z43" i="1"/>
  <c r="Z86" i="1"/>
  <c r="Z48" i="1"/>
  <c r="Z12" i="1"/>
  <c r="Z29" i="1"/>
  <c r="Z66" i="1"/>
  <c r="Z7" i="1"/>
  <c r="Z63" i="1"/>
  <c r="Z16" i="1"/>
  <c r="Z58" i="1"/>
  <c r="Z68" i="1"/>
  <c r="Z38" i="1"/>
  <c r="Z45" i="1"/>
  <c r="Z39" i="1"/>
  <c r="Z51" i="1"/>
  <c r="Z28" i="1"/>
  <c r="Z78" i="1"/>
  <c r="Z46" i="1"/>
  <c r="Z80" i="1"/>
  <c r="Z15" i="1"/>
  <c r="Z30" i="1"/>
  <c r="Z32" i="1"/>
  <c r="Z22" i="1"/>
  <c r="Z67" i="1"/>
  <c r="Z34" i="1"/>
  <c r="Z18" i="1"/>
  <c r="Z17" i="1"/>
  <c r="Z60" i="1"/>
  <c r="Z13" i="1"/>
  <c r="Z70" i="1"/>
  <c r="Z20" i="1"/>
  <c r="Z41" i="1"/>
  <c r="Z62" i="1"/>
  <c r="Z21" i="1"/>
  <c r="Z35" i="1"/>
  <c r="Z10" i="1"/>
  <c r="Z31" i="1"/>
  <c r="Z14" i="4"/>
  <c r="Z8" i="4"/>
  <c r="Z35" i="4"/>
  <c r="Z39" i="4"/>
  <c r="Z43" i="4"/>
  <c r="Z47" i="4"/>
  <c r="Z51" i="4"/>
  <c r="Z55" i="4"/>
  <c r="Z32" i="4"/>
  <c r="Z29" i="4"/>
  <c r="Z26" i="4"/>
  <c r="Z9" i="4"/>
  <c r="Z12" i="4"/>
  <c r="Z15" i="4"/>
  <c r="Z25" i="4"/>
  <c r="Z17" i="4"/>
  <c r="Z16" i="4"/>
  <c r="Z22" i="4"/>
  <c r="Z7" i="4"/>
  <c r="Z31" i="4"/>
  <c r="Z36" i="4"/>
  <c r="Z40" i="4"/>
  <c r="Z44" i="4"/>
  <c r="Z48" i="4"/>
  <c r="Z52" i="4"/>
  <c r="Z56" i="4"/>
  <c r="Z23" i="4"/>
  <c r="Z24" i="4"/>
  <c r="Z11" i="4"/>
  <c r="Z27" i="4"/>
  <c r="Z33" i="4"/>
  <c r="Z37" i="4"/>
  <c r="Z41" i="4"/>
  <c r="Z45" i="4"/>
  <c r="Z49" i="4"/>
  <c r="Z53" i="4"/>
  <c r="Z30" i="4"/>
  <c r="Z21" i="4"/>
  <c r="Z19" i="4"/>
  <c r="Z13" i="4"/>
  <c r="Z10" i="4"/>
  <c r="Z20" i="4"/>
  <c r="Z18" i="4"/>
  <c r="Z28" i="4"/>
  <c r="Z34" i="4"/>
  <c r="Z38" i="4"/>
  <c r="Z42" i="4"/>
  <c r="Z46" i="4"/>
  <c r="Z50" i="4"/>
  <c r="Z54" i="4"/>
  <c r="Z28" i="6"/>
  <c r="Z39" i="6"/>
  <c r="Z37" i="6"/>
  <c r="Z42" i="6"/>
  <c r="Z49" i="6"/>
  <c r="Z51" i="6"/>
  <c r="Z26" i="6"/>
  <c r="Z18" i="6"/>
  <c r="Z49" i="5"/>
  <c r="Z54" i="5"/>
  <c r="Z30" i="5"/>
  <c r="Z42" i="5"/>
  <c r="Z14" i="5"/>
  <c r="Z19" i="5"/>
  <c r="Z7" i="5"/>
  <c r="Z10" i="5"/>
  <c r="Z34" i="5"/>
  <c r="Z12" i="6"/>
  <c r="Z34" i="6"/>
  <c r="Z53" i="6"/>
  <c r="Z11" i="5"/>
  <c r="Z23" i="5"/>
  <c r="Z27" i="5"/>
  <c r="Z28" i="5"/>
  <c r="Z46" i="5"/>
  <c r="Z7" i="6"/>
  <c r="Z19" i="6"/>
  <c r="Z15" i="6"/>
  <c r="Z32" i="6"/>
  <c r="Z8" i="6"/>
  <c r="Z10" i="6"/>
  <c r="Z27" i="6"/>
  <c r="Z46" i="6"/>
  <c r="Z9" i="5"/>
  <c r="Z39" i="5"/>
  <c r="Z18" i="5"/>
  <c r="Z40" i="5"/>
  <c r="Z20" i="5"/>
  <c r="Z24" i="5"/>
  <c r="Z26" i="5"/>
  <c r="Z31" i="5"/>
  <c r="Z47" i="5"/>
  <c r="Z51" i="5"/>
  <c r="Z9" i="6"/>
  <c r="Z22" i="6"/>
  <c r="Z11" i="6"/>
  <c r="Z16" i="6"/>
  <c r="Z35" i="6"/>
  <c r="Z43" i="6"/>
  <c r="Z54" i="6"/>
  <c r="Z16" i="5"/>
  <c r="Z12" i="5"/>
  <c r="Z32" i="5"/>
  <c r="Z36" i="5"/>
  <c r="Z38" i="5"/>
  <c r="Z43" i="5"/>
  <c r="Z23" i="6"/>
  <c r="Z13" i="6"/>
  <c r="Z30" i="6"/>
  <c r="Z36" i="6"/>
  <c r="Z47" i="6"/>
  <c r="Z55" i="6"/>
  <c r="Z15" i="5"/>
  <c r="Z8" i="5"/>
  <c r="Z21" i="5"/>
  <c r="Z29" i="5"/>
  <c r="Z44" i="5"/>
  <c r="Z48" i="5"/>
  <c r="Z50" i="5"/>
  <c r="Z52" i="5"/>
  <c r="Z55" i="5"/>
  <c r="Z17" i="6"/>
  <c r="Z20" i="6"/>
  <c r="Z31" i="6"/>
  <c r="Z38" i="6"/>
  <c r="Z40" i="6"/>
  <c r="Z44" i="6"/>
  <c r="Z17" i="5"/>
  <c r="Z13" i="5"/>
  <c r="Z25" i="5"/>
  <c r="Z33" i="5"/>
  <c r="Z41" i="5"/>
  <c r="Z56" i="5"/>
  <c r="Z29" i="6"/>
  <c r="Z24" i="6"/>
  <c r="Z33" i="6"/>
  <c r="Z50" i="6"/>
  <c r="Z52" i="6"/>
  <c r="Z56" i="6"/>
  <c r="Z35" i="5"/>
  <c r="Z22" i="5"/>
  <c r="Z37" i="5"/>
  <c r="Z45" i="5"/>
  <c r="Z53" i="5"/>
  <c r="Z14" i="6"/>
  <c r="Z21" i="6"/>
  <c r="Z25" i="6"/>
  <c r="Z41" i="6"/>
  <c r="Z45" i="6"/>
  <c r="Z48" i="6"/>
</calcChain>
</file>

<file path=xl/sharedStrings.xml><?xml version="1.0" encoding="utf-8"?>
<sst xmlns="http://schemas.openxmlformats.org/spreadsheetml/2006/main" count="1545" uniqueCount="362">
  <si>
    <t>7P</t>
  </si>
  <si>
    <t>Abs</t>
  </si>
  <si>
    <t>Pouze členi</t>
  </si>
  <si>
    <t>N</t>
  </si>
  <si>
    <t>Věk min:</t>
  </si>
  <si>
    <t>Rok:</t>
  </si>
  <si>
    <t>created by: Zdeněk Vykydal</t>
  </si>
  <si>
    <t>koeficient pro logaritmické body</t>
  </si>
  <si>
    <t>Věk max:</t>
  </si>
  <si>
    <t>Cena YCN</t>
  </si>
  <si>
    <t>Pohár Rozkoše</t>
  </si>
  <si>
    <t>Nechranická buchta</t>
  </si>
  <si>
    <t>Poč. záv./CTL</t>
  </si>
  <si>
    <t>Poř. celk.</t>
  </si>
  <si>
    <t>Poř. k.</t>
  </si>
  <si>
    <t>Kat.</t>
  </si>
  <si>
    <t xml:space="preserve">Reg. číslo </t>
  </si>
  <si>
    <t>Jméno</t>
  </si>
  <si>
    <t>Poř.</t>
  </si>
  <si>
    <t>Body</t>
  </si>
  <si>
    <t>Celkem</t>
  </si>
  <si>
    <t>M</t>
  </si>
  <si>
    <t>Mikulec Martin</t>
  </si>
  <si>
    <t>Nevelöš Adam</t>
  </si>
  <si>
    <t>F</t>
  </si>
  <si>
    <t>2110-0182</t>
  </si>
  <si>
    <t>Chalupníková Kristýna</t>
  </si>
  <si>
    <t>Rašková Adéla</t>
  </si>
  <si>
    <t>Nevelöš Tibor</t>
  </si>
  <si>
    <t>1705-0090</t>
  </si>
  <si>
    <t>Drda David</t>
  </si>
  <si>
    <t>2110-0194</t>
  </si>
  <si>
    <t>Piňosová Kristýna</t>
  </si>
  <si>
    <t>1609-0278</t>
  </si>
  <si>
    <t>Říčanová Nicol</t>
  </si>
  <si>
    <t>Altmannová Kateřina</t>
  </si>
  <si>
    <t>Diviš Lukáš</t>
  </si>
  <si>
    <t>Pospíšil Martin</t>
  </si>
  <si>
    <t>1705-0086</t>
  </si>
  <si>
    <t>Sadílková Nela</t>
  </si>
  <si>
    <t>Himmel Jiří</t>
  </si>
  <si>
    <t>1705-0074</t>
  </si>
  <si>
    <t>Štěpánková Markéta</t>
  </si>
  <si>
    <t>2110-0178</t>
  </si>
  <si>
    <t>Skřepek Šimon</t>
  </si>
  <si>
    <t>Sadílek Adam</t>
  </si>
  <si>
    <t>2110-0189</t>
  </si>
  <si>
    <t>Samcová Klára</t>
  </si>
  <si>
    <t>1705-0169</t>
  </si>
  <si>
    <t>Lojínová Alexandra</t>
  </si>
  <si>
    <t>1705-0182</t>
  </si>
  <si>
    <t>Hasman Radim</t>
  </si>
  <si>
    <t>Kuchař Jan</t>
  </si>
  <si>
    <t>1402-0460</t>
  </si>
  <si>
    <t>Loužek Štěpán</t>
  </si>
  <si>
    <t>Matoušová Štěpánka</t>
  </si>
  <si>
    <t>1705-0177</t>
  </si>
  <si>
    <t>Drda Filip</t>
  </si>
  <si>
    <t>A</t>
  </si>
  <si>
    <t>O17M</t>
  </si>
  <si>
    <t>U17M</t>
  </si>
  <si>
    <t>U15F</t>
  </si>
  <si>
    <t>O17F</t>
  </si>
  <si>
    <t>U13M</t>
  </si>
  <si>
    <t>U15M</t>
  </si>
  <si>
    <t>U17F</t>
  </si>
  <si>
    <t>U13F</t>
  </si>
  <si>
    <t>Pohár Vysočiny</t>
  </si>
  <si>
    <t>Veterán Cup</t>
  </si>
  <si>
    <t>Senior Cup</t>
  </si>
  <si>
    <t>Skiregata</t>
  </si>
  <si>
    <t>3C</t>
  </si>
  <si>
    <t>3M</t>
  </si>
  <si>
    <t>CZE 911</t>
  </si>
  <si>
    <t>CZE 63</t>
  </si>
  <si>
    <t>CZE 744</t>
  </si>
  <si>
    <t>CZE 289</t>
  </si>
  <si>
    <t>CZE 80</t>
  </si>
  <si>
    <t>CZE 88</t>
  </si>
  <si>
    <t>CZE 781</t>
  </si>
  <si>
    <t>CZE 714</t>
  </si>
  <si>
    <t>CZE 87</t>
  </si>
  <si>
    <t>CZE 93</t>
  </si>
  <si>
    <t>CZE 134</t>
  </si>
  <si>
    <t>CZE 66</t>
  </si>
  <si>
    <t>Švíková Barbora</t>
  </si>
  <si>
    <t>CZE 180</t>
  </si>
  <si>
    <t>X</t>
  </si>
  <si>
    <t>Altmann Tomáš</t>
  </si>
  <si>
    <t>Čech Petr</t>
  </si>
  <si>
    <t>Dolejš Rudolf</t>
  </si>
  <si>
    <t>Hnitka Martin</t>
  </si>
  <si>
    <t>Hrdina Patrik</t>
  </si>
  <si>
    <t>Hromádka Josef</t>
  </si>
  <si>
    <t>Hrubá Dagmar</t>
  </si>
  <si>
    <t>Hrubý Pavel</t>
  </si>
  <si>
    <t>Hrubý Roman</t>
  </si>
  <si>
    <t>Kamenský Pavel</t>
  </si>
  <si>
    <t>Kamenský Radim</t>
  </si>
  <si>
    <t>Král Jiří</t>
  </si>
  <si>
    <t>Kvašnovský Michael</t>
  </si>
  <si>
    <t>Loužek Karel</t>
  </si>
  <si>
    <t>Martinová Nicola</t>
  </si>
  <si>
    <t>Mielec Lubomír</t>
  </si>
  <si>
    <t>Myška Filip</t>
  </si>
  <si>
    <t>Netík Pavel</t>
  </si>
  <si>
    <t>Raška Marek</t>
  </si>
  <si>
    <t>Sehnal Pavel</t>
  </si>
  <si>
    <t>Skřepek Jan</t>
  </si>
  <si>
    <t>Sladký Martin</t>
  </si>
  <si>
    <t>Slíva Martin</t>
  </si>
  <si>
    <t>Štěpánek Jan</t>
  </si>
  <si>
    <t>Štrambach Ladislav</t>
  </si>
  <si>
    <t>Švec Ladislav</t>
  </si>
  <si>
    <t>Toth Martin</t>
  </si>
  <si>
    <t>Vrána Petr</t>
  </si>
  <si>
    <t>Zíma Jakub</t>
  </si>
  <si>
    <t>Pořadí</t>
  </si>
  <si>
    <t>Min</t>
  </si>
  <si>
    <t>Max</t>
  </si>
  <si>
    <t>Zkratka</t>
  </si>
  <si>
    <t>Muži</t>
  </si>
  <si>
    <t>Ženy</t>
  </si>
  <si>
    <t>Cislo</t>
  </si>
  <si>
    <t>Klub</t>
  </si>
  <si>
    <t>Člen</t>
  </si>
  <si>
    <t>YC Plzeň</t>
  </si>
  <si>
    <t>ano</t>
  </si>
  <si>
    <t>ČWA</t>
  </si>
  <si>
    <t>Kučera Petr</t>
  </si>
  <si>
    <t>Rapid Brno</t>
  </si>
  <si>
    <t>YC Nechranice</t>
  </si>
  <si>
    <t>SKP Ostrava</t>
  </si>
  <si>
    <t>SSTK Plzeň</t>
  </si>
  <si>
    <t>YC Brno</t>
  </si>
  <si>
    <t>Loko Cheb</t>
  </si>
  <si>
    <t xml:space="preserve">HTJ Odra Ostrava </t>
  </si>
  <si>
    <t>Delfín Jablonec</t>
  </si>
  <si>
    <t>MEZ Mohelnice</t>
  </si>
  <si>
    <t>Cere</t>
  </si>
  <si>
    <t>identiti nechr</t>
  </si>
  <si>
    <t>YC Velké Dářko</t>
  </si>
  <si>
    <t>Hrubý Jiří</t>
  </si>
  <si>
    <t>JC PlzeŇ</t>
  </si>
  <si>
    <t>Lavický Karel</t>
  </si>
  <si>
    <t>DIM Bezdrev</t>
  </si>
  <si>
    <t>Neumann Lukáš</t>
  </si>
  <si>
    <t>YC Rodop</t>
  </si>
  <si>
    <t>Č. Budějovice</t>
  </si>
  <si>
    <t>Netík Pavel jun</t>
  </si>
  <si>
    <t>Mika Radek</t>
  </si>
  <si>
    <t>Sehnalová Teraza</t>
  </si>
  <si>
    <t>Tvarůžková regata</t>
  </si>
  <si>
    <t>SVK 18</t>
  </si>
  <si>
    <t>9901-0001</t>
  </si>
  <si>
    <t>Szitás Ondrej</t>
  </si>
  <si>
    <t>2110-0176</t>
  </si>
  <si>
    <t>Myšková Ema</t>
  </si>
  <si>
    <t>CZE 107</t>
  </si>
  <si>
    <t>1705-0202</t>
  </si>
  <si>
    <t>Štěpánek Jiří</t>
  </si>
  <si>
    <t>1302-0052</t>
  </si>
  <si>
    <t>Plch Jiří</t>
  </si>
  <si>
    <t>9901-0002</t>
  </si>
  <si>
    <t>Slosiar Leo</t>
  </si>
  <si>
    <t>Hasman Janek</t>
  </si>
  <si>
    <t>1705-0073</t>
  </si>
  <si>
    <t>Štěpánková Kristýna</t>
  </si>
  <si>
    <t>CZE 787</t>
  </si>
  <si>
    <t>1130-0573</t>
  </si>
  <si>
    <t>CZE 91</t>
  </si>
  <si>
    <t>Chalupníková Klára</t>
  </si>
  <si>
    <t>SVK 59</t>
  </si>
  <si>
    <t>Pribylka Jakub</t>
  </si>
  <si>
    <t>CZE 228</t>
  </si>
  <si>
    <t>CZE 288</t>
  </si>
  <si>
    <t>Ptáčková Tereza</t>
  </si>
  <si>
    <t>1302-0057</t>
  </si>
  <si>
    <t>Plch Zdeněk</t>
  </si>
  <si>
    <t>1302-0059</t>
  </si>
  <si>
    <t>Plch Jan</t>
  </si>
  <si>
    <t>CZE 151</t>
  </si>
  <si>
    <t>1401-0484</t>
  </si>
  <si>
    <t>Baštářová Veronika</t>
  </si>
  <si>
    <t>2001-0244</t>
  </si>
  <si>
    <t>Řezníček Tomáš</t>
  </si>
  <si>
    <t>Štěpánková Jana</t>
  </si>
  <si>
    <t>Ptáčková Markéta</t>
  </si>
  <si>
    <t>Dlouhá Martina</t>
  </si>
  <si>
    <t>Kubarski Adam</t>
  </si>
  <si>
    <t>Sehnalová Klára</t>
  </si>
  <si>
    <t>CZE 105</t>
  </si>
  <si>
    <t>CZE 103</t>
  </si>
  <si>
    <t>1705-0203</t>
  </si>
  <si>
    <t>L</t>
  </si>
  <si>
    <t xml:space="preserve">1 1 </t>
  </si>
  <si>
    <t xml:space="preserve">2 2 </t>
  </si>
  <si>
    <t xml:space="preserve">3 3 </t>
  </si>
  <si>
    <t xml:space="preserve">4 6 </t>
  </si>
  <si>
    <t>2110-0207</t>
  </si>
  <si>
    <t xml:space="preserve">7 4 </t>
  </si>
  <si>
    <t xml:space="preserve">6 5 </t>
  </si>
  <si>
    <t xml:space="preserve">5 7 </t>
  </si>
  <si>
    <t xml:space="preserve">1 1 OCS* 1 1 </t>
  </si>
  <si>
    <t xml:space="preserve">2 2 2 2 3* </t>
  </si>
  <si>
    <t xml:space="preserve">6 7* 1 4 2 </t>
  </si>
  <si>
    <t xml:space="preserve">4 3 4 5* 5 </t>
  </si>
  <si>
    <t xml:space="preserve">3 5 5 3 8* </t>
  </si>
  <si>
    <t xml:space="preserve">5 8* 3 6 7 </t>
  </si>
  <si>
    <t xml:space="preserve">7 4 6 8* 4 </t>
  </si>
  <si>
    <t xml:space="preserve">8 11* 7 7 9 </t>
  </si>
  <si>
    <t xml:space="preserve">9 6 9 9 10* </t>
  </si>
  <si>
    <t xml:space="preserve">10* 10 8 10 6 </t>
  </si>
  <si>
    <t xml:space="preserve">11 9 10 11 12* </t>
  </si>
  <si>
    <t>CZE 84</t>
  </si>
  <si>
    <t>1705-0213</t>
  </si>
  <si>
    <t>Brázdová Roxana Adelaida</t>
  </si>
  <si>
    <t xml:space="preserve">13* 12 11 12 11 </t>
  </si>
  <si>
    <t xml:space="preserve">12 DNC* 12 13 13 </t>
  </si>
  <si>
    <t>CZE 83</t>
  </si>
  <si>
    <t xml:space="preserve">14 DNC* 13 14 DNC </t>
  </si>
  <si>
    <t>CZE 35</t>
  </si>
  <si>
    <t>1705-0183</t>
  </si>
  <si>
    <t xml:space="preserve">15 DNC* DNC DNC DNC </t>
  </si>
  <si>
    <t xml:space="preserve">DNF* DNC DNC DNC DNC </t>
  </si>
  <si>
    <t xml:space="preserve">1 1 1 1 1 1 1 2 3* 3* </t>
  </si>
  <si>
    <t xml:space="preserve">3 4 6* 4 6* 3 4 5 1 1 </t>
  </si>
  <si>
    <t xml:space="preserve">2 2 2 2 3 4 5 7* 5 6* </t>
  </si>
  <si>
    <t xml:space="preserve">9* 6 4 3 5 2 2 1 4 10* </t>
  </si>
  <si>
    <t xml:space="preserve">5 3 5 7* 4 5 6 14* 2 4 </t>
  </si>
  <si>
    <t xml:space="preserve">14* 5 3 5 2 8 8 6 12* 2 </t>
  </si>
  <si>
    <t xml:space="preserve">8 7 7 6 9 11* 9 3 11* 7 </t>
  </si>
  <si>
    <t xml:space="preserve">7 9 14* 10 11* 6 3 4 10 11 </t>
  </si>
  <si>
    <t>9901-0004</t>
  </si>
  <si>
    <t xml:space="preserve">13 11 10 9 7 7 7 9 16* 15* </t>
  </si>
  <si>
    <t>SVK 12</t>
  </si>
  <si>
    <t>9901-0007</t>
  </si>
  <si>
    <t xml:space="preserve">10 17* 12 11 16* 9 10 16 6 5 </t>
  </si>
  <si>
    <t xml:space="preserve">6 14* 11 8 10 12 12 13 15* 9 </t>
  </si>
  <si>
    <t xml:space="preserve">12 10 13* 12 8 10 11 8 17* 13 </t>
  </si>
  <si>
    <t xml:space="preserve">4 15* 9 14 14 15* 13 12 14 14 </t>
  </si>
  <si>
    <t xml:space="preserve">18* 13 17* 13 12 14 15 10 7 17 </t>
  </si>
  <si>
    <t xml:space="preserve">16 18* 15 17* 13 16 14 11 8 8 </t>
  </si>
  <si>
    <t xml:space="preserve">11 12 8 15 18* 18 16 18 9 19* </t>
  </si>
  <si>
    <t xml:space="preserve">17 8 16 18* 15 17 18* 17 18 12 </t>
  </si>
  <si>
    <t>SVK 15</t>
  </si>
  <si>
    <t>Valentinrová Sofia</t>
  </si>
  <si>
    <t xml:space="preserve">15 16 22* 16 17 13 17 19* 13 18 </t>
  </si>
  <si>
    <t xml:space="preserve">19* 20* 18 19 19 19 19 15 19 16 </t>
  </si>
  <si>
    <t xml:space="preserve">20 23* DNF* 20 20 23 20 22 23 21 </t>
  </si>
  <si>
    <t>CZE 946</t>
  </si>
  <si>
    <t xml:space="preserve">22* 22 21 21 21 21 21 24* 22 22 </t>
  </si>
  <si>
    <t xml:space="preserve">DNF* 21 19 22 23 22 22 25* 21 24 </t>
  </si>
  <si>
    <t xml:space="preserve">DNF* 24 20 23 22 20 24 21 25* 25 </t>
  </si>
  <si>
    <t>CZE 28</t>
  </si>
  <si>
    <t xml:space="preserve">21 19 DNF* DNC* DNC DNC DNC 20 20 20 </t>
  </si>
  <si>
    <t>CZE 313</t>
  </si>
  <si>
    <t xml:space="preserve">DNF* 25 DNF* 25 25 24 23 23 24 23 </t>
  </si>
  <si>
    <t xml:space="preserve">DNS* DNC* DNC 26 24 25 25 26 26 26 </t>
  </si>
  <si>
    <t xml:space="preserve">DNF* 26 DNF* 24 26 26 DNF 27 27 DNC </t>
  </si>
  <si>
    <t xml:space="preserve">DNF* DNC* DNC DNC DNC 27 DNF DNC 28 DNC </t>
  </si>
  <si>
    <t xml:space="preserve">DNS* DNS* DNC 27 DNC DNC DNC DNC DNC DNC </t>
  </si>
  <si>
    <t>MČR Techno 293</t>
  </si>
  <si>
    <t xml:space="preserve">3* 1 1 1 1 1 1 </t>
  </si>
  <si>
    <t xml:space="preserve">1 3* 2 2 3 3 2 </t>
  </si>
  <si>
    <t xml:space="preserve">4* 2 3 4 2 2 4 </t>
  </si>
  <si>
    <t xml:space="preserve">2 4* 4 3 4 4 3 </t>
  </si>
  <si>
    <t xml:space="preserve">5* 5 5 5 5 5 5 </t>
  </si>
  <si>
    <t xml:space="preserve">6 7 DNC* 7 6 DNC DNC </t>
  </si>
  <si>
    <t xml:space="preserve">7 6 DNC* 6 7 DNC DNC </t>
  </si>
  <si>
    <t xml:space="preserve">1 1* 1* 1 1 1 1 1 </t>
  </si>
  <si>
    <t xml:space="preserve">2 2* 2* 2 2 2 2 2 </t>
  </si>
  <si>
    <t xml:space="preserve">DNC* 4 DNC* 3 3 3 3 3 </t>
  </si>
  <si>
    <t xml:space="preserve">3 3 DNC* 4 4 5* 4 4 </t>
  </si>
  <si>
    <t>1705-0212</t>
  </si>
  <si>
    <t>Křenek Marek</t>
  </si>
  <si>
    <t xml:space="preserve">DNF DNC* DNC* 5 5 4 5 5 </t>
  </si>
  <si>
    <t xml:space="preserve">2 1 2 </t>
  </si>
  <si>
    <t xml:space="preserve">3 2 1 </t>
  </si>
  <si>
    <t xml:space="preserve">1 3 3 </t>
  </si>
  <si>
    <t xml:space="preserve">7 4 4 </t>
  </si>
  <si>
    <t xml:space="preserve">4 7 5 </t>
  </si>
  <si>
    <t xml:space="preserve">5 5 6 </t>
  </si>
  <si>
    <t xml:space="preserve">6 10 7 </t>
  </si>
  <si>
    <t xml:space="preserve">9 6 8 </t>
  </si>
  <si>
    <t>CZE 844</t>
  </si>
  <si>
    <t>1703-0236</t>
  </si>
  <si>
    <t>Burda František</t>
  </si>
  <si>
    <t xml:space="preserve">10 8 9 </t>
  </si>
  <si>
    <t xml:space="preserve">8 9 12 </t>
  </si>
  <si>
    <t xml:space="preserve">12 11 10 </t>
  </si>
  <si>
    <t xml:space="preserve">11 12 11 </t>
  </si>
  <si>
    <t>CZE 121</t>
  </si>
  <si>
    <t>2110-0217</t>
  </si>
  <si>
    <t>Nosková Klára</t>
  </si>
  <si>
    <t xml:space="preserve">13 15 13 </t>
  </si>
  <si>
    <t xml:space="preserve">14 13 15 </t>
  </si>
  <si>
    <t xml:space="preserve">15 14 14 </t>
  </si>
  <si>
    <t xml:space="preserve">DNF DNC DNC </t>
  </si>
  <si>
    <t>Vítr z vinohradů</t>
  </si>
  <si>
    <t xml:space="preserve">3* 2 1 1 1 2 1 </t>
  </si>
  <si>
    <t xml:space="preserve">2 1 6* 2 2 1 2 </t>
  </si>
  <si>
    <t xml:space="preserve">1 3 DNF* 4 4 5 4 </t>
  </si>
  <si>
    <t xml:space="preserve">7* 5 5 6 3 3 3 </t>
  </si>
  <si>
    <t xml:space="preserve">4 6* 2 5 6 6 6 </t>
  </si>
  <si>
    <t xml:space="preserve">5 4 3 3 8* 7 7 </t>
  </si>
  <si>
    <t xml:space="preserve">9* 8 7 7 5 4 5 </t>
  </si>
  <si>
    <t xml:space="preserve">6 7 8 10* 7 8 9 </t>
  </si>
  <si>
    <t xml:space="preserve">DNF* 9 4 13 9 9 8 </t>
  </si>
  <si>
    <t xml:space="preserve">10 11 DNF* 12 10 10 10 </t>
  </si>
  <si>
    <t xml:space="preserve">12 14 DNF* 11 11 13 11 </t>
  </si>
  <si>
    <t xml:space="preserve">14 12 DNF* 8 13 12 DNS </t>
  </si>
  <si>
    <t xml:space="preserve">11 DNF* DNF 14 12 11 12 </t>
  </si>
  <si>
    <t xml:space="preserve">8 10 DNF* 15 DNF DNC DNS </t>
  </si>
  <si>
    <t xml:space="preserve">13 13 DNF* 9 DNF DNC DNS </t>
  </si>
  <si>
    <t xml:space="preserve">DNS DNS* DNS 16 DNF DNC DNS </t>
  </si>
  <si>
    <t>Supercup HUN</t>
  </si>
  <si>
    <t>Bic Techno 293 - Český pohár 2021
Všichni + mezinárodní</t>
  </si>
  <si>
    <t>Bic Techno 293 - Český pohár 2021
Všichni CZE</t>
  </si>
  <si>
    <t>Bic Techno 293 - Pohár ČWA 2021
Všichni CZE</t>
  </si>
  <si>
    <t>Bic Techno 293 - Český regionální pohár 2021
Všichni CZE</t>
  </si>
  <si>
    <t>Bic Techno 293 - Moravský regionální pohár 2021
Všichni CZE</t>
  </si>
  <si>
    <t xml:space="preserve">1 3 4* 2 1 </t>
  </si>
  <si>
    <t xml:space="preserve">2 1 3* 3 2 </t>
  </si>
  <si>
    <t xml:space="preserve">4 2 5* 1 4 </t>
  </si>
  <si>
    <t xml:space="preserve">3 4* 2 4 3 </t>
  </si>
  <si>
    <t xml:space="preserve">8* 5 1 7 5 </t>
  </si>
  <si>
    <t xml:space="preserve">5 6 7 5 8* </t>
  </si>
  <si>
    <t xml:space="preserve">7 8* 6 6 7 </t>
  </si>
  <si>
    <t>CZE 211</t>
  </si>
  <si>
    <t xml:space="preserve">9* 7 8 9 6 </t>
  </si>
  <si>
    <t xml:space="preserve">6 9 9 10* 9 </t>
  </si>
  <si>
    <t>CZE 785</t>
  </si>
  <si>
    <t>1705-0164</t>
  </si>
  <si>
    <t>Verl Jan</t>
  </si>
  <si>
    <t xml:space="preserve">11 11 DNC* 8 10 </t>
  </si>
  <si>
    <t xml:space="preserve">10 10 10 11* 11 </t>
  </si>
  <si>
    <t>CZE 888</t>
  </si>
  <si>
    <t>1705-0189</t>
  </si>
  <si>
    <t>Šercl Ondřej</t>
  </si>
  <si>
    <t xml:space="preserve">12* 12 11 12 12 </t>
  </si>
  <si>
    <t>CZE 661</t>
  </si>
  <si>
    <t xml:space="preserve">13 13 13 DNC* DNC </t>
  </si>
  <si>
    <t>CZE 99</t>
  </si>
  <si>
    <t xml:space="preserve">14 DNS* 12 DNC DNC </t>
  </si>
  <si>
    <t xml:space="preserve">15 14 DNC* DNC DNC </t>
  </si>
  <si>
    <t xml:space="preserve">DNC DNC* 14 DNC DNC </t>
  </si>
  <si>
    <t>Slíva Jakub</t>
  </si>
  <si>
    <t>Rodop</t>
  </si>
  <si>
    <t>anoj</t>
  </si>
  <si>
    <t>Parchomenko Ondřej</t>
  </si>
  <si>
    <t>Dostálová Roxana</t>
  </si>
  <si>
    <t>Švíková Kateřina</t>
  </si>
  <si>
    <t>Myšková Veronika</t>
  </si>
  <si>
    <t>SK Maty</t>
  </si>
  <si>
    <t>Kaczur Aleš</t>
  </si>
  <si>
    <t>SK Štětí</t>
  </si>
  <si>
    <t xml:space="preserve"> SK Štětí</t>
  </si>
  <si>
    <t>Burda františek</t>
  </si>
  <si>
    <t>JO Česká lípa</t>
  </si>
  <si>
    <t>Novák Jakub</t>
  </si>
  <si>
    <t>Málo účastníků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</si>
</sst>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</font>
    <font>
      <sz val="10"/>
      <name val="Arial CE"/>
      <family val="2"/>
      <charset val="238"/>
    </font>
    <font>
      <sz val="10"/>
      <color indexed="8"/>
      <name val="Arial CE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41"/>
  </cellStyleXfs>
  <cellXfs count="140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46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wrapText="1"/>
    </xf>
    <xf numFmtId="0" fontId="0" fillId="0" borderId="16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5" fillId="0" borderId="16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0" borderId="32" xfId="0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20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3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4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35" xfId="0" applyBorder="1" applyAlignment="1">
      <alignment horizontal="left" textRotation="90"/>
      <extLst>
        <ext uri="smNativeData">
          <pm:cellMargin xmlns:pm="smNativeData" id="1540496462" l="0" r="0" t="0" b="0" textRotation="3"/>
        </ext>
      </extLst>
    </xf>
    <xf numFmtId="0" fontId="0" fillId="0" borderId="9" xfId="0" applyBorder="1"/>
    <xf numFmtId="0" fontId="0" fillId="0" borderId="36" xfId="0" applyBorder="1"/>
    <xf numFmtId="0" fontId="4" fillId="0" borderId="15" xfId="0" applyFont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8" xfId="0" applyFont="1" applyBorder="1"/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8" xfId="0" applyBorder="1"/>
    <xf numFmtId="0" fontId="1" fillId="0" borderId="39" xfId="0" applyFont="1" applyBorder="1"/>
    <xf numFmtId="0" fontId="0" fillId="0" borderId="40" xfId="0" applyBorder="1"/>
    <xf numFmtId="0" fontId="1" fillId="0" borderId="12" xfId="0" applyFont="1" applyBorder="1"/>
    <xf numFmtId="0" fontId="1" fillId="0" borderId="40" xfId="0" applyFont="1" applyBorder="1"/>
    <xf numFmtId="0" fontId="0" fillId="0" borderId="0" xfId="0"/>
    <xf numFmtId="0" fontId="4" fillId="0" borderId="20" xfId="0" applyFont="1" applyBorder="1"/>
    <xf numFmtId="0" fontId="0" fillId="0" borderId="3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28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0" fillId="0" borderId="45" xfId="0" applyBorder="1"/>
    <xf numFmtId="0" fontId="0" fillId="0" borderId="41" xfId="0" applyBorder="1"/>
    <xf numFmtId="0" fontId="0" fillId="3" borderId="45" xfId="0" applyFill="1" applyBorder="1"/>
    <xf numFmtId="0" fontId="0" fillId="3" borderId="41" xfId="0" applyFill="1" applyBorder="1"/>
    <xf numFmtId="0" fontId="8" fillId="0" borderId="41" xfId="1"/>
    <xf numFmtId="0" fontId="0" fillId="0" borderId="41" xfId="0" applyFill="1" applyBorder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8" fillId="0" borderId="41" xfId="1"/>
    <xf numFmtId="0" fontId="9" fillId="4" borderId="45" xfId="0" applyFont="1" applyFill="1" applyBorder="1"/>
    <xf numFmtId="0" fontId="10" fillId="4" borderId="45" xfId="0" applyFont="1" applyFill="1" applyBorder="1"/>
    <xf numFmtId="0" fontId="11" fillId="4" borderId="45" xfId="0" applyFont="1" applyFill="1" applyBorder="1"/>
    <xf numFmtId="0" fontId="9" fillId="4" borderId="46" xfId="0" applyFont="1" applyFill="1" applyBorder="1"/>
    <xf numFmtId="0" fontId="0" fillId="4" borderId="45" xfId="0" applyFill="1" applyBorder="1"/>
    <xf numFmtId="0" fontId="0" fillId="0" borderId="39" xfId="0" applyBorder="1"/>
    <xf numFmtId="0" fontId="4" fillId="0" borderId="4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</cellXfs>
  <cellStyles count="2">
    <cellStyle name="Normální" xfId="0" builtinId="0" customBuiltin="1"/>
    <cellStyle name="Normální 2" xfId="1" xr:uid="{C791E918-9751-42DB-BE4C-02DC0BBA9D2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3">
    <pageSetUpPr fitToPage="1"/>
  </sheetPr>
  <dimension ref="A1:AA88"/>
  <sheetViews>
    <sheetView tabSelected="1" workbookViewId="0">
      <selection activeCell="D15" sqref="D15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2021</v>
      </c>
      <c r="D1" t="s">
        <v>2</v>
      </c>
      <c r="E1" s="2" t="s">
        <v>3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6" t="s">
        <v>317</v>
      </c>
      <c r="B4" s="137"/>
      <c r="C4" s="137"/>
      <c r="D4" s="138"/>
      <c r="E4" s="138"/>
      <c r="F4" s="74">
        <v>217016</v>
      </c>
      <c r="G4" s="75">
        <v>212004</v>
      </c>
      <c r="H4" s="75">
        <v>212012</v>
      </c>
      <c r="I4" s="75">
        <v>211508</v>
      </c>
      <c r="J4" s="75">
        <v>212154</v>
      </c>
      <c r="K4" s="76">
        <v>211805</v>
      </c>
      <c r="L4" s="73">
        <v>211622</v>
      </c>
      <c r="M4" s="39"/>
      <c r="N4" s="39"/>
      <c r="O4" s="39"/>
      <c r="P4" s="38" t="s">
        <v>316</v>
      </c>
      <c r="Q4" s="38" t="s">
        <v>67</v>
      </c>
      <c r="R4" s="38" t="s">
        <v>262</v>
      </c>
      <c r="S4" s="38" t="s">
        <v>69</v>
      </c>
      <c r="T4" s="38" t="s">
        <v>299</v>
      </c>
      <c r="U4" s="38" t="s">
        <v>10</v>
      </c>
      <c r="V4" s="38" t="s">
        <v>9</v>
      </c>
      <c r="W4" s="38"/>
      <c r="X4" s="38"/>
      <c r="Y4" s="40"/>
      <c r="Z4" s="41"/>
    </row>
    <row r="5" spans="1:26" x14ac:dyDescent="0.2">
      <c r="A5" s="43"/>
      <c r="B5" s="93"/>
      <c r="C5" s="79"/>
      <c r="D5" s="44"/>
      <c r="E5" s="45" t="s">
        <v>12</v>
      </c>
      <c r="F5" s="46">
        <v>14</v>
      </c>
      <c r="G5" s="47">
        <v>17</v>
      </c>
      <c r="H5" s="47">
        <v>29</v>
      </c>
      <c r="I5" s="48">
        <v>7</v>
      </c>
      <c r="J5" s="48">
        <v>17</v>
      </c>
      <c r="K5" s="47">
        <v>16</v>
      </c>
      <c r="L5" s="47">
        <v>0</v>
      </c>
      <c r="M5" s="47"/>
      <c r="N5" s="47"/>
      <c r="O5" s="49"/>
      <c r="P5" s="32">
        <v>217016</v>
      </c>
      <c r="Q5" s="50">
        <v>212004</v>
      </c>
      <c r="R5" s="50">
        <v>212012</v>
      </c>
      <c r="S5" s="50">
        <v>211508</v>
      </c>
      <c r="T5" s="50">
        <v>212154</v>
      </c>
      <c r="U5" s="62">
        <v>211805</v>
      </c>
      <c r="V5" s="61">
        <v>211622</v>
      </c>
      <c r="W5" s="50"/>
      <c r="X5" s="50"/>
      <c r="Y5" s="48" t="str">
        <f>IF(O4,O4,"")</f>
        <v/>
      </c>
      <c r="Z5" s="51"/>
    </row>
    <row r="6" spans="1:26" x14ac:dyDescent="0.2">
      <c r="A6" s="52" t="s">
        <v>13</v>
      </c>
      <c r="B6" s="53" t="s">
        <v>14</v>
      </c>
      <c r="C6" s="56" t="s">
        <v>15</v>
      </c>
      <c r="D6" s="53" t="s">
        <v>16</v>
      </c>
      <c r="E6" s="54" t="s">
        <v>17</v>
      </c>
      <c r="F6" s="52" t="s">
        <v>18</v>
      </c>
      <c r="G6" s="55" t="s">
        <v>18</v>
      </c>
      <c r="H6" s="55" t="s">
        <v>18</v>
      </c>
      <c r="I6" s="55" t="s">
        <v>18</v>
      </c>
      <c r="J6" s="55" t="s">
        <v>18</v>
      </c>
      <c r="K6" s="55" t="s">
        <v>18</v>
      </c>
      <c r="L6" s="55" t="s">
        <v>18</v>
      </c>
      <c r="M6" s="55" t="s">
        <v>18</v>
      </c>
      <c r="N6" s="55" t="s">
        <v>18</v>
      </c>
      <c r="O6" s="53" t="s">
        <v>18</v>
      </c>
      <c r="P6" s="52" t="s">
        <v>19</v>
      </c>
      <c r="Q6" s="56" t="s">
        <v>19</v>
      </c>
      <c r="R6" s="56" t="s">
        <v>19</v>
      </c>
      <c r="S6" s="56" t="s">
        <v>19</v>
      </c>
      <c r="T6" s="56" t="s">
        <v>19</v>
      </c>
      <c r="U6" s="63" t="s">
        <v>19</v>
      </c>
      <c r="V6" s="55" t="s">
        <v>19</v>
      </c>
      <c r="W6" s="56" t="s">
        <v>19</v>
      </c>
      <c r="X6" s="56" t="s">
        <v>19</v>
      </c>
      <c r="Y6" s="53" t="s">
        <v>19</v>
      </c>
      <c r="Z6" s="57" t="s">
        <v>20</v>
      </c>
    </row>
    <row r="7" spans="1:26" x14ac:dyDescent="0.2">
      <c r="A7" s="32">
        <v>1</v>
      </c>
      <c r="B7" s="98">
        <v>1</v>
      </c>
      <c r="C7" s="83" t="s">
        <v>24</v>
      </c>
      <c r="D7" s="88" t="s">
        <v>25</v>
      </c>
      <c r="E7" s="90" t="s">
        <v>26</v>
      </c>
      <c r="F7" s="33">
        <v>1</v>
      </c>
      <c r="G7" s="34"/>
      <c r="H7" s="34">
        <v>1</v>
      </c>
      <c r="I7" s="34"/>
      <c r="J7" s="34">
        <v>2</v>
      </c>
      <c r="K7" s="34">
        <v>1</v>
      </c>
      <c r="L7" s="34"/>
      <c r="M7" s="34"/>
      <c r="N7" s="34"/>
      <c r="O7" s="35"/>
      <c r="P7" s="33">
        <f t="shared" ref="P7:P38" si="0">IF((F7&gt;0),ROUND((101+1000*(LOG10($F$5)-LOG10(F7)))*$A$2,0),0)</f>
        <v>8730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10944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7213</v>
      </c>
      <c r="U7" s="59">
        <f t="shared" ref="U7:U38" si="5">IF((K7&gt;0),ROUND((101+1000*(LOG10($K$5)-LOG10(K7)))*$A$2,0),0)</f>
        <v>9136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36023</v>
      </c>
    </row>
    <row r="8" spans="1:26" x14ac:dyDescent="0.2">
      <c r="A8" s="30">
        <v>2</v>
      </c>
      <c r="B8" s="99">
        <v>2</v>
      </c>
      <c r="C8" s="84" t="s">
        <v>24</v>
      </c>
      <c r="D8" s="22" t="s">
        <v>38</v>
      </c>
      <c r="E8" s="23" t="s">
        <v>39</v>
      </c>
      <c r="F8" s="24">
        <v>6</v>
      </c>
      <c r="G8" s="25">
        <v>1</v>
      </c>
      <c r="H8" s="25">
        <v>2</v>
      </c>
      <c r="I8" s="25"/>
      <c r="J8" s="25">
        <v>3</v>
      </c>
      <c r="K8" s="25">
        <v>2</v>
      </c>
      <c r="L8" s="25"/>
      <c r="M8" s="25"/>
      <c r="N8" s="25"/>
      <c r="O8" s="31"/>
      <c r="P8" s="24">
        <f t="shared" si="0"/>
        <v>3283</v>
      </c>
      <c r="Q8" s="25">
        <f t="shared" si="1"/>
        <v>9320</v>
      </c>
      <c r="R8" s="25">
        <f t="shared" si="2"/>
        <v>8837</v>
      </c>
      <c r="S8" s="25">
        <f t="shared" si="3"/>
        <v>0</v>
      </c>
      <c r="T8" s="25">
        <f t="shared" si="4"/>
        <v>5980</v>
      </c>
      <c r="U8" s="60">
        <f t="shared" si="5"/>
        <v>7029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31166</v>
      </c>
    </row>
    <row r="9" spans="1:26" x14ac:dyDescent="0.2">
      <c r="A9" s="29">
        <v>3</v>
      </c>
      <c r="B9" s="100">
        <v>3</v>
      </c>
      <c r="C9" s="85" t="s">
        <v>24</v>
      </c>
      <c r="D9" s="26" t="s">
        <v>31</v>
      </c>
      <c r="E9" s="23" t="s">
        <v>32</v>
      </c>
      <c r="F9" s="24">
        <v>2</v>
      </c>
      <c r="G9" s="87">
        <v>2</v>
      </c>
      <c r="H9" s="87">
        <v>3</v>
      </c>
      <c r="I9" s="87">
        <v>3</v>
      </c>
      <c r="J9" s="87"/>
      <c r="K9" s="87"/>
      <c r="L9" s="87"/>
      <c r="M9" s="87"/>
      <c r="N9" s="87"/>
      <c r="O9" s="31"/>
      <c r="P9" s="24">
        <f t="shared" si="0"/>
        <v>6623</v>
      </c>
      <c r="Q9" s="87">
        <f t="shared" si="1"/>
        <v>7213</v>
      </c>
      <c r="R9" s="87">
        <f t="shared" si="2"/>
        <v>7604</v>
      </c>
      <c r="S9" s="87">
        <f t="shared" si="3"/>
        <v>3283</v>
      </c>
      <c r="T9" s="87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24723</v>
      </c>
    </row>
    <row r="10" spans="1:26" x14ac:dyDescent="0.2">
      <c r="A10" s="30">
        <v>4</v>
      </c>
      <c r="B10" s="99">
        <v>1</v>
      </c>
      <c r="C10" s="84" t="s">
        <v>21</v>
      </c>
      <c r="D10" s="22" t="s">
        <v>50</v>
      </c>
      <c r="E10" s="23" t="s">
        <v>51</v>
      </c>
      <c r="F10" s="24"/>
      <c r="G10" s="25">
        <v>7</v>
      </c>
      <c r="H10" s="25">
        <v>7</v>
      </c>
      <c r="I10" s="25">
        <v>2</v>
      </c>
      <c r="J10" s="25">
        <v>1</v>
      </c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3404</v>
      </c>
      <c r="R10" s="25">
        <f t="shared" si="2"/>
        <v>5028</v>
      </c>
      <c r="S10" s="25">
        <f t="shared" si="3"/>
        <v>4515</v>
      </c>
      <c r="T10" s="25">
        <f t="shared" si="4"/>
        <v>9320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22267</v>
      </c>
    </row>
    <row r="11" spans="1:26" x14ac:dyDescent="0.2">
      <c r="A11" s="29">
        <v>5</v>
      </c>
      <c r="B11" s="100">
        <v>4</v>
      </c>
      <c r="C11" s="85" t="s">
        <v>24</v>
      </c>
      <c r="D11" s="26" t="s">
        <v>41</v>
      </c>
      <c r="E11" s="23" t="s">
        <v>42</v>
      </c>
      <c r="F11" s="24">
        <v>4</v>
      </c>
      <c r="G11" s="25">
        <v>5</v>
      </c>
      <c r="H11" s="25">
        <v>8</v>
      </c>
      <c r="I11" s="25">
        <v>4</v>
      </c>
      <c r="J11" s="25">
        <v>4</v>
      </c>
      <c r="K11" s="25">
        <v>3</v>
      </c>
      <c r="L11" s="25"/>
      <c r="M11" s="25"/>
      <c r="N11" s="25"/>
      <c r="O11" s="31"/>
      <c r="P11" s="24">
        <f t="shared" si="0"/>
        <v>4515</v>
      </c>
      <c r="Q11" s="25">
        <f t="shared" si="1"/>
        <v>4427</v>
      </c>
      <c r="R11" s="25">
        <f t="shared" si="2"/>
        <v>4622</v>
      </c>
      <c r="S11" s="25">
        <f t="shared" si="3"/>
        <v>2408</v>
      </c>
      <c r="T11" s="25">
        <f t="shared" si="4"/>
        <v>5106</v>
      </c>
      <c r="U11" s="60">
        <f t="shared" si="5"/>
        <v>5796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20039</v>
      </c>
    </row>
    <row r="12" spans="1:26" x14ac:dyDescent="0.2">
      <c r="A12" s="30">
        <v>6</v>
      </c>
      <c r="B12" s="99">
        <v>5</v>
      </c>
      <c r="C12" s="84" t="s">
        <v>24</v>
      </c>
      <c r="D12" s="22" t="s">
        <v>33</v>
      </c>
      <c r="E12" s="23" t="s">
        <v>34</v>
      </c>
      <c r="F12" s="24"/>
      <c r="G12" s="25">
        <v>3</v>
      </c>
      <c r="H12" s="25">
        <v>4</v>
      </c>
      <c r="I12" s="25">
        <v>1</v>
      </c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5980</v>
      </c>
      <c r="R12" s="25">
        <f t="shared" si="2"/>
        <v>6729</v>
      </c>
      <c r="S12" s="25">
        <f t="shared" si="3"/>
        <v>6623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19332</v>
      </c>
    </row>
    <row r="13" spans="1:26" x14ac:dyDescent="0.2">
      <c r="A13" s="29">
        <v>7</v>
      </c>
      <c r="B13" s="100">
        <v>6</v>
      </c>
      <c r="C13" s="85" t="s">
        <v>24</v>
      </c>
      <c r="D13" s="26" t="s">
        <v>48</v>
      </c>
      <c r="E13" s="23" t="s">
        <v>49</v>
      </c>
      <c r="F13" s="24">
        <v>3</v>
      </c>
      <c r="G13" s="25">
        <v>4</v>
      </c>
      <c r="H13" s="25">
        <v>16</v>
      </c>
      <c r="I13" s="25"/>
      <c r="J13" s="25"/>
      <c r="K13" s="25">
        <v>4</v>
      </c>
      <c r="L13" s="25"/>
      <c r="M13" s="25"/>
      <c r="N13" s="25"/>
      <c r="O13" s="31"/>
      <c r="P13" s="24">
        <f t="shared" si="0"/>
        <v>5390</v>
      </c>
      <c r="Q13" s="25">
        <f t="shared" si="1"/>
        <v>5106</v>
      </c>
      <c r="R13" s="25">
        <f t="shared" si="2"/>
        <v>2515</v>
      </c>
      <c r="S13" s="25">
        <f t="shared" si="3"/>
        <v>0</v>
      </c>
      <c r="T13" s="25">
        <f t="shared" si="4"/>
        <v>0</v>
      </c>
      <c r="U13" s="60">
        <f t="shared" si="5"/>
        <v>4921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17932</v>
      </c>
    </row>
    <row r="14" spans="1:26" x14ac:dyDescent="0.2">
      <c r="A14" s="30">
        <v>8</v>
      </c>
      <c r="B14" s="99">
        <v>2</v>
      </c>
      <c r="C14" s="84" t="s">
        <v>21</v>
      </c>
      <c r="D14" s="22" t="s">
        <v>43</v>
      </c>
      <c r="E14" s="23" t="s">
        <v>44</v>
      </c>
      <c r="F14" s="24">
        <v>7</v>
      </c>
      <c r="G14" s="25">
        <v>9</v>
      </c>
      <c r="H14" s="25">
        <v>13</v>
      </c>
      <c r="I14" s="25"/>
      <c r="J14" s="25">
        <v>5</v>
      </c>
      <c r="K14" s="25"/>
      <c r="L14" s="25"/>
      <c r="M14" s="25"/>
      <c r="N14" s="25"/>
      <c r="O14" s="31"/>
      <c r="P14" s="24">
        <f t="shared" si="0"/>
        <v>2814</v>
      </c>
      <c r="Q14" s="25">
        <f t="shared" si="1"/>
        <v>2640</v>
      </c>
      <c r="R14" s="25">
        <f t="shared" si="2"/>
        <v>3146</v>
      </c>
      <c r="S14" s="25">
        <f t="shared" si="3"/>
        <v>0</v>
      </c>
      <c r="T14" s="25">
        <f t="shared" si="4"/>
        <v>4427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13027</v>
      </c>
    </row>
    <row r="15" spans="1:26" x14ac:dyDescent="0.2">
      <c r="A15" s="29">
        <v>9</v>
      </c>
      <c r="B15" s="100">
        <v>3</v>
      </c>
      <c r="C15" s="85" t="s">
        <v>21</v>
      </c>
      <c r="D15" s="26" t="s">
        <v>159</v>
      </c>
      <c r="E15" s="23" t="s">
        <v>160</v>
      </c>
      <c r="F15" s="24">
        <v>8</v>
      </c>
      <c r="G15" s="87">
        <v>8</v>
      </c>
      <c r="H15" s="87">
        <v>17</v>
      </c>
      <c r="I15" s="87"/>
      <c r="J15" s="87">
        <v>8</v>
      </c>
      <c r="K15" s="87">
        <v>7</v>
      </c>
      <c r="L15" s="87"/>
      <c r="M15" s="87"/>
      <c r="N15" s="87"/>
      <c r="O15" s="31"/>
      <c r="P15" s="24">
        <f t="shared" si="0"/>
        <v>2408</v>
      </c>
      <c r="Q15" s="87">
        <f t="shared" si="1"/>
        <v>2999</v>
      </c>
      <c r="R15" s="87">
        <f t="shared" si="2"/>
        <v>2331</v>
      </c>
      <c r="S15" s="87">
        <f t="shared" si="3"/>
        <v>0</v>
      </c>
      <c r="T15" s="87">
        <f t="shared" si="4"/>
        <v>2999</v>
      </c>
      <c r="U15" s="60">
        <f t="shared" si="5"/>
        <v>3220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11626</v>
      </c>
    </row>
    <row r="16" spans="1:26" x14ac:dyDescent="0.2">
      <c r="A16" s="30">
        <v>10</v>
      </c>
      <c r="B16" s="99">
        <v>7</v>
      </c>
      <c r="C16" s="84" t="s">
        <v>24</v>
      </c>
      <c r="D16" s="22" t="s">
        <v>46</v>
      </c>
      <c r="E16" s="23" t="s">
        <v>47</v>
      </c>
      <c r="F16" s="24"/>
      <c r="G16" s="87"/>
      <c r="H16" s="87">
        <v>12</v>
      </c>
      <c r="I16" s="87"/>
      <c r="J16" s="87">
        <v>6</v>
      </c>
      <c r="K16" s="87">
        <v>5</v>
      </c>
      <c r="L16" s="87"/>
      <c r="M16" s="87"/>
      <c r="N16" s="87"/>
      <c r="O16" s="31"/>
      <c r="P16" s="24">
        <f t="shared" si="0"/>
        <v>0</v>
      </c>
      <c r="Q16" s="87">
        <f t="shared" si="1"/>
        <v>0</v>
      </c>
      <c r="R16" s="87">
        <f t="shared" si="2"/>
        <v>3390</v>
      </c>
      <c r="S16" s="87">
        <f t="shared" si="3"/>
        <v>0</v>
      </c>
      <c r="T16" s="87">
        <f t="shared" si="4"/>
        <v>3873</v>
      </c>
      <c r="U16" s="60">
        <f t="shared" si="5"/>
        <v>4243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11506</v>
      </c>
    </row>
    <row r="17" spans="1:27" x14ac:dyDescent="0.2">
      <c r="A17" s="29">
        <v>11</v>
      </c>
      <c r="B17" s="100">
        <v>4</v>
      </c>
      <c r="C17" s="85" t="s">
        <v>21</v>
      </c>
      <c r="D17" s="26" t="s">
        <v>169</v>
      </c>
      <c r="E17" s="23" t="s">
        <v>52</v>
      </c>
      <c r="F17" s="24">
        <v>5</v>
      </c>
      <c r="G17" s="87">
        <v>6</v>
      </c>
      <c r="H17" s="87">
        <v>11</v>
      </c>
      <c r="I17" s="87"/>
      <c r="J17" s="87"/>
      <c r="K17" s="87"/>
      <c r="L17" s="87"/>
      <c r="M17" s="87"/>
      <c r="N17" s="87"/>
      <c r="O17" s="31"/>
      <c r="P17" s="24">
        <f t="shared" si="0"/>
        <v>3837</v>
      </c>
      <c r="Q17" s="87">
        <f t="shared" si="1"/>
        <v>3873</v>
      </c>
      <c r="R17" s="87">
        <f t="shared" si="2"/>
        <v>3654</v>
      </c>
      <c r="S17" s="87">
        <f t="shared" si="3"/>
        <v>0</v>
      </c>
      <c r="T17" s="87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11364</v>
      </c>
    </row>
    <row r="18" spans="1:27" x14ac:dyDescent="0.2">
      <c r="A18" s="30">
        <v>12</v>
      </c>
      <c r="B18" s="99">
        <v>8</v>
      </c>
      <c r="C18" s="84" t="s">
        <v>24</v>
      </c>
      <c r="D18" s="22" t="s">
        <v>199</v>
      </c>
      <c r="E18" s="23" t="s">
        <v>171</v>
      </c>
      <c r="F18" s="24">
        <v>9</v>
      </c>
      <c r="G18" s="25">
        <v>17</v>
      </c>
      <c r="H18" s="25">
        <v>14</v>
      </c>
      <c r="I18" s="25"/>
      <c r="J18" s="25">
        <v>10</v>
      </c>
      <c r="K18" s="25">
        <v>8</v>
      </c>
      <c r="L18" s="25"/>
      <c r="M18" s="25"/>
      <c r="N18" s="25"/>
      <c r="O18" s="31"/>
      <c r="P18" s="24">
        <f t="shared" si="0"/>
        <v>2050</v>
      </c>
      <c r="Q18" s="25">
        <f t="shared" si="1"/>
        <v>707</v>
      </c>
      <c r="R18" s="25">
        <f t="shared" si="2"/>
        <v>2921</v>
      </c>
      <c r="S18" s="25">
        <f t="shared" si="3"/>
        <v>0</v>
      </c>
      <c r="T18" s="25">
        <f t="shared" si="4"/>
        <v>2320</v>
      </c>
      <c r="U18" s="60">
        <f t="shared" si="5"/>
        <v>2814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10105</v>
      </c>
    </row>
    <row r="19" spans="1:27" x14ac:dyDescent="0.2">
      <c r="A19" s="29">
        <v>13</v>
      </c>
      <c r="B19" s="100">
        <v>5</v>
      </c>
      <c r="C19" s="85" t="s">
        <v>21</v>
      </c>
      <c r="D19" s="26" t="s">
        <v>53</v>
      </c>
      <c r="E19" s="23" t="s">
        <v>54</v>
      </c>
      <c r="F19" s="24">
        <v>11</v>
      </c>
      <c r="G19" s="87">
        <v>10</v>
      </c>
      <c r="H19" s="87">
        <v>19</v>
      </c>
      <c r="I19" s="87">
        <v>5</v>
      </c>
      <c r="J19" s="87">
        <v>11</v>
      </c>
      <c r="K19" s="87">
        <v>9</v>
      </c>
      <c r="L19" s="87"/>
      <c r="M19" s="87"/>
      <c r="N19" s="87"/>
      <c r="O19" s="31"/>
      <c r="P19" s="24">
        <f t="shared" si="0"/>
        <v>1440</v>
      </c>
      <c r="Q19" s="87">
        <f t="shared" si="1"/>
        <v>2320</v>
      </c>
      <c r="R19" s="87">
        <f t="shared" si="2"/>
        <v>1993</v>
      </c>
      <c r="S19" s="87">
        <f t="shared" si="3"/>
        <v>1730</v>
      </c>
      <c r="T19" s="87">
        <f t="shared" si="4"/>
        <v>2030</v>
      </c>
      <c r="U19" s="60">
        <f t="shared" si="5"/>
        <v>2456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8799</v>
      </c>
    </row>
    <row r="20" spans="1:27" x14ac:dyDescent="0.2">
      <c r="A20" s="30">
        <v>14</v>
      </c>
      <c r="B20" s="99">
        <v>6</v>
      </c>
      <c r="C20" s="84" t="s">
        <v>21</v>
      </c>
      <c r="D20" s="22" t="s">
        <v>184</v>
      </c>
      <c r="E20" s="23" t="s">
        <v>185</v>
      </c>
      <c r="F20" s="24"/>
      <c r="G20" s="87">
        <v>11</v>
      </c>
      <c r="H20" s="87">
        <v>20</v>
      </c>
      <c r="I20" s="87">
        <v>7</v>
      </c>
      <c r="J20" s="87">
        <v>7</v>
      </c>
      <c r="K20" s="87">
        <v>14</v>
      </c>
      <c r="L20" s="87"/>
      <c r="M20" s="87"/>
      <c r="N20" s="87"/>
      <c r="O20" s="31"/>
      <c r="P20" s="24">
        <f t="shared" si="0"/>
        <v>0</v>
      </c>
      <c r="Q20" s="87">
        <f t="shared" si="1"/>
        <v>2030</v>
      </c>
      <c r="R20" s="87">
        <f t="shared" si="2"/>
        <v>1837</v>
      </c>
      <c r="S20" s="87">
        <f t="shared" si="3"/>
        <v>707</v>
      </c>
      <c r="T20" s="87">
        <f t="shared" si="4"/>
        <v>3404</v>
      </c>
      <c r="U20" s="60">
        <f t="shared" si="5"/>
        <v>1113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8384</v>
      </c>
    </row>
    <row r="21" spans="1:27" x14ac:dyDescent="0.2">
      <c r="A21" s="29">
        <v>15</v>
      </c>
      <c r="B21" s="100">
        <v>7</v>
      </c>
      <c r="C21" s="85" t="s">
        <v>21</v>
      </c>
      <c r="D21" s="26" t="s">
        <v>161</v>
      </c>
      <c r="E21" s="23" t="s">
        <v>162</v>
      </c>
      <c r="F21" s="24">
        <v>10</v>
      </c>
      <c r="G21" s="87"/>
      <c r="H21" s="87">
        <v>15</v>
      </c>
      <c r="I21" s="87"/>
      <c r="J21" s="87"/>
      <c r="K21" s="87">
        <v>6</v>
      </c>
      <c r="L21" s="87"/>
      <c r="M21" s="87"/>
      <c r="N21" s="87"/>
      <c r="O21" s="31"/>
      <c r="P21" s="24">
        <f t="shared" si="0"/>
        <v>1730</v>
      </c>
      <c r="Q21" s="87">
        <f t="shared" si="1"/>
        <v>0</v>
      </c>
      <c r="R21" s="87">
        <f t="shared" si="2"/>
        <v>2711</v>
      </c>
      <c r="S21" s="87">
        <f t="shared" si="3"/>
        <v>0</v>
      </c>
      <c r="T21" s="87">
        <f t="shared" si="4"/>
        <v>0</v>
      </c>
      <c r="U21" s="60">
        <f t="shared" si="5"/>
        <v>3689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8130</v>
      </c>
    </row>
    <row r="22" spans="1:27" x14ac:dyDescent="0.2">
      <c r="A22" s="30">
        <v>16</v>
      </c>
      <c r="B22" s="99">
        <v>9</v>
      </c>
      <c r="C22" s="84" t="s">
        <v>24</v>
      </c>
      <c r="D22" s="22" t="s">
        <v>182</v>
      </c>
      <c r="E22" s="23" t="s">
        <v>183</v>
      </c>
      <c r="F22" s="24"/>
      <c r="G22" s="87">
        <v>13</v>
      </c>
      <c r="H22" s="87">
        <v>26</v>
      </c>
      <c r="I22" s="87"/>
      <c r="J22" s="87">
        <v>12</v>
      </c>
      <c r="K22" s="87">
        <v>10</v>
      </c>
      <c r="L22" s="87"/>
      <c r="M22" s="87"/>
      <c r="N22" s="87"/>
      <c r="O22" s="31"/>
      <c r="P22" s="24">
        <f t="shared" si="0"/>
        <v>0</v>
      </c>
      <c r="Q22" s="87">
        <f t="shared" si="1"/>
        <v>1523</v>
      </c>
      <c r="R22" s="87">
        <f t="shared" si="2"/>
        <v>1039</v>
      </c>
      <c r="S22" s="87">
        <f t="shared" si="3"/>
        <v>0</v>
      </c>
      <c r="T22" s="87">
        <f t="shared" si="4"/>
        <v>1766</v>
      </c>
      <c r="U22" s="60">
        <f t="shared" si="5"/>
        <v>2136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6464</v>
      </c>
    </row>
    <row r="23" spans="1:27" x14ac:dyDescent="0.2">
      <c r="A23" s="29">
        <v>17</v>
      </c>
      <c r="B23" s="100">
        <v>8</v>
      </c>
      <c r="C23" s="85" t="s">
        <v>21</v>
      </c>
      <c r="D23" s="26" t="s">
        <v>29</v>
      </c>
      <c r="E23" s="23" t="s">
        <v>30</v>
      </c>
      <c r="F23" s="24"/>
      <c r="G23" s="87"/>
      <c r="H23" s="87">
        <v>5</v>
      </c>
      <c r="I23" s="87"/>
      <c r="J23" s="87"/>
      <c r="K23" s="87"/>
      <c r="L23" s="87"/>
      <c r="M23" s="87"/>
      <c r="N23" s="87"/>
      <c r="O23" s="31"/>
      <c r="P23" s="24">
        <f t="shared" si="0"/>
        <v>0</v>
      </c>
      <c r="Q23" s="87">
        <f t="shared" si="1"/>
        <v>0</v>
      </c>
      <c r="R23" s="87">
        <f t="shared" si="2"/>
        <v>6051</v>
      </c>
      <c r="S23" s="87">
        <f t="shared" si="3"/>
        <v>0</v>
      </c>
      <c r="T23" s="87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6051</v>
      </c>
    </row>
    <row r="24" spans="1:27" x14ac:dyDescent="0.2">
      <c r="A24" s="30">
        <v>18</v>
      </c>
      <c r="B24" s="99">
        <v>9</v>
      </c>
      <c r="C24" s="84" t="s">
        <v>21</v>
      </c>
      <c r="D24" s="22" t="s">
        <v>163</v>
      </c>
      <c r="E24" s="23" t="s">
        <v>155</v>
      </c>
      <c r="F24" s="24"/>
      <c r="G24" s="87"/>
      <c r="H24" s="87">
        <v>6</v>
      </c>
      <c r="I24" s="87"/>
      <c r="J24" s="87"/>
      <c r="K24" s="87"/>
      <c r="L24" s="87"/>
      <c r="M24" s="87"/>
      <c r="N24" s="87"/>
      <c r="O24" s="31"/>
      <c r="P24" s="24">
        <f t="shared" si="0"/>
        <v>0</v>
      </c>
      <c r="Q24" s="87">
        <f t="shared" si="1"/>
        <v>0</v>
      </c>
      <c r="R24" s="87">
        <f t="shared" si="2"/>
        <v>5497</v>
      </c>
      <c r="S24" s="87">
        <f t="shared" si="3"/>
        <v>0</v>
      </c>
      <c r="T24" s="87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5497</v>
      </c>
    </row>
    <row r="25" spans="1:27" x14ac:dyDescent="0.2">
      <c r="A25" s="29">
        <v>19</v>
      </c>
      <c r="B25" s="100">
        <v>10</v>
      </c>
      <c r="C25" s="85" t="s">
        <v>24</v>
      </c>
      <c r="D25" s="26" t="s">
        <v>215</v>
      </c>
      <c r="E25" s="23" t="s">
        <v>216</v>
      </c>
      <c r="F25" s="24"/>
      <c r="G25" s="87">
        <v>12</v>
      </c>
      <c r="H25" s="87">
        <v>23</v>
      </c>
      <c r="I25" s="87"/>
      <c r="J25" s="87"/>
      <c r="K25" s="87">
        <v>11</v>
      </c>
      <c r="L25" s="87"/>
      <c r="M25" s="87"/>
      <c r="N25" s="87"/>
      <c r="O25" s="31"/>
      <c r="P25" s="24">
        <f t="shared" si="0"/>
        <v>0</v>
      </c>
      <c r="Q25" s="87">
        <f t="shared" si="1"/>
        <v>1766</v>
      </c>
      <c r="R25" s="87">
        <f t="shared" si="2"/>
        <v>1412</v>
      </c>
      <c r="S25" s="87">
        <f t="shared" si="3"/>
        <v>0</v>
      </c>
      <c r="T25" s="87">
        <f t="shared" si="4"/>
        <v>0</v>
      </c>
      <c r="U25" s="60">
        <f t="shared" si="5"/>
        <v>1846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5024</v>
      </c>
    </row>
    <row r="26" spans="1:27" x14ac:dyDescent="0.2">
      <c r="A26" s="30">
        <v>20</v>
      </c>
      <c r="B26" s="99">
        <v>11</v>
      </c>
      <c r="C26" s="84" t="s">
        <v>24</v>
      </c>
      <c r="D26" s="22" t="s">
        <v>166</v>
      </c>
      <c r="E26" s="23" t="s">
        <v>167</v>
      </c>
      <c r="F26" s="24">
        <v>14</v>
      </c>
      <c r="G26" s="87">
        <v>14</v>
      </c>
      <c r="H26" s="87">
        <v>27</v>
      </c>
      <c r="I26" s="87">
        <v>6</v>
      </c>
      <c r="J26" s="87">
        <v>14</v>
      </c>
      <c r="K26" s="87"/>
      <c r="L26" s="87"/>
      <c r="M26" s="87"/>
      <c r="N26" s="87"/>
      <c r="O26" s="31"/>
      <c r="P26" s="24">
        <f t="shared" si="0"/>
        <v>707</v>
      </c>
      <c r="Q26" s="87">
        <f t="shared" si="1"/>
        <v>1297</v>
      </c>
      <c r="R26" s="87">
        <f t="shared" si="2"/>
        <v>924</v>
      </c>
      <c r="S26" s="87">
        <f t="shared" si="3"/>
        <v>1176</v>
      </c>
      <c r="T26" s="87">
        <f t="shared" si="4"/>
        <v>1297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4694</v>
      </c>
    </row>
    <row r="27" spans="1:27" x14ac:dyDescent="0.2">
      <c r="A27" s="30">
        <v>21</v>
      </c>
      <c r="B27" s="99">
        <v>10</v>
      </c>
      <c r="C27" s="84" t="s">
        <v>21</v>
      </c>
      <c r="D27" s="22" t="s">
        <v>177</v>
      </c>
      <c r="E27" s="23" t="s">
        <v>178</v>
      </c>
      <c r="F27" s="24">
        <v>12</v>
      </c>
      <c r="G27" s="87"/>
      <c r="H27" s="87">
        <v>21</v>
      </c>
      <c r="I27" s="87"/>
      <c r="J27" s="87"/>
      <c r="K27" s="87">
        <v>12</v>
      </c>
      <c r="L27" s="87"/>
      <c r="M27" s="87"/>
      <c r="N27" s="87"/>
      <c r="O27" s="31"/>
      <c r="P27" s="24">
        <f t="shared" si="0"/>
        <v>1176</v>
      </c>
      <c r="Q27" s="87">
        <f t="shared" si="1"/>
        <v>0</v>
      </c>
      <c r="R27" s="87">
        <f t="shared" si="2"/>
        <v>1688</v>
      </c>
      <c r="S27" s="87">
        <f t="shared" si="3"/>
        <v>0</v>
      </c>
      <c r="T27" s="87">
        <f t="shared" si="4"/>
        <v>0</v>
      </c>
      <c r="U27" s="60">
        <f t="shared" si="5"/>
        <v>1582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4446</v>
      </c>
    </row>
    <row r="28" spans="1:27" x14ac:dyDescent="0.2">
      <c r="A28" s="30">
        <v>22</v>
      </c>
      <c r="B28" s="99">
        <v>11</v>
      </c>
      <c r="C28" s="84" t="s">
        <v>21</v>
      </c>
      <c r="D28" s="22" t="s">
        <v>233</v>
      </c>
      <c r="E28" s="23" t="s">
        <v>173</v>
      </c>
      <c r="F28" s="24"/>
      <c r="G28" s="87"/>
      <c r="H28" s="87">
        <v>9</v>
      </c>
      <c r="I28" s="87"/>
      <c r="J28" s="87"/>
      <c r="K28" s="87"/>
      <c r="L28" s="87"/>
      <c r="M28" s="87"/>
      <c r="N28" s="87"/>
      <c r="O28" s="31"/>
      <c r="P28" s="24">
        <f t="shared" si="0"/>
        <v>0</v>
      </c>
      <c r="Q28" s="87">
        <f t="shared" si="1"/>
        <v>0</v>
      </c>
      <c r="R28" s="87">
        <f t="shared" si="2"/>
        <v>4264</v>
      </c>
      <c r="S28" s="87">
        <f t="shared" si="3"/>
        <v>0</v>
      </c>
      <c r="T28" s="87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4264</v>
      </c>
    </row>
    <row r="29" spans="1:27" x14ac:dyDescent="0.2">
      <c r="A29" s="30">
        <v>23</v>
      </c>
      <c r="B29" s="99">
        <v>12</v>
      </c>
      <c r="C29" s="84" t="s">
        <v>21</v>
      </c>
      <c r="D29" s="22" t="s">
        <v>236</v>
      </c>
      <c r="E29" s="23" t="s">
        <v>164</v>
      </c>
      <c r="F29" s="24"/>
      <c r="G29" s="87"/>
      <c r="H29" s="87">
        <v>10</v>
      </c>
      <c r="I29" s="87"/>
      <c r="J29" s="87"/>
      <c r="K29" s="87"/>
      <c r="L29" s="87"/>
      <c r="M29" s="87"/>
      <c r="N29" s="87"/>
      <c r="O29" s="31"/>
      <c r="P29" s="24">
        <f t="shared" si="0"/>
        <v>0</v>
      </c>
      <c r="Q29" s="87">
        <f t="shared" si="1"/>
        <v>0</v>
      </c>
      <c r="R29" s="87">
        <f t="shared" si="2"/>
        <v>3944</v>
      </c>
      <c r="S29" s="87">
        <f t="shared" si="3"/>
        <v>0</v>
      </c>
      <c r="T29" s="87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3944</v>
      </c>
    </row>
    <row r="30" spans="1:27" x14ac:dyDescent="0.2">
      <c r="A30" s="30">
        <v>24</v>
      </c>
      <c r="B30" s="99">
        <v>13</v>
      </c>
      <c r="C30" s="84" t="s">
        <v>21</v>
      </c>
      <c r="D30" s="22" t="s">
        <v>179</v>
      </c>
      <c r="E30" s="23" t="s">
        <v>180</v>
      </c>
      <c r="F30" s="24">
        <v>13</v>
      </c>
      <c r="G30" s="87"/>
      <c r="H30" s="87">
        <v>25</v>
      </c>
      <c r="I30" s="87"/>
      <c r="J30" s="87"/>
      <c r="K30" s="87">
        <v>15</v>
      </c>
      <c r="L30" s="87"/>
      <c r="M30" s="87"/>
      <c r="N30" s="87"/>
      <c r="O30" s="31"/>
      <c r="P30" s="24">
        <f t="shared" si="0"/>
        <v>932</v>
      </c>
      <c r="Q30" s="87">
        <f t="shared" si="1"/>
        <v>0</v>
      </c>
      <c r="R30" s="87">
        <f t="shared" si="2"/>
        <v>1158</v>
      </c>
      <c r="S30" s="87">
        <f t="shared" si="3"/>
        <v>0</v>
      </c>
      <c r="T30" s="87">
        <f t="shared" si="4"/>
        <v>0</v>
      </c>
      <c r="U30" s="60">
        <f t="shared" si="5"/>
        <v>903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2993</v>
      </c>
    </row>
    <row r="31" spans="1:27" s="8" customFormat="1" x14ac:dyDescent="0.2">
      <c r="A31" s="30">
        <v>25</v>
      </c>
      <c r="B31" s="105">
        <v>12</v>
      </c>
      <c r="C31" s="84" t="s">
        <v>24</v>
      </c>
      <c r="D31" s="22" t="s">
        <v>193</v>
      </c>
      <c r="E31" s="23" t="s">
        <v>186</v>
      </c>
      <c r="F31" s="24"/>
      <c r="G31" s="87">
        <v>17</v>
      </c>
      <c r="H31" s="87">
        <v>28</v>
      </c>
      <c r="I31" s="87"/>
      <c r="J31" s="87">
        <v>17</v>
      </c>
      <c r="K31" s="87">
        <v>16</v>
      </c>
      <c r="L31" s="87"/>
      <c r="M31" s="87"/>
      <c r="N31" s="87"/>
      <c r="O31" s="31"/>
      <c r="P31" s="24">
        <f t="shared" si="0"/>
        <v>0</v>
      </c>
      <c r="Q31" s="87">
        <f t="shared" si="1"/>
        <v>707</v>
      </c>
      <c r="R31" s="87">
        <f t="shared" si="2"/>
        <v>814</v>
      </c>
      <c r="S31" s="87">
        <f t="shared" si="3"/>
        <v>0</v>
      </c>
      <c r="T31" s="87">
        <f t="shared" si="4"/>
        <v>707</v>
      </c>
      <c r="U31" s="60">
        <f t="shared" si="5"/>
        <v>707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2935</v>
      </c>
      <c r="AA31"/>
    </row>
    <row r="32" spans="1:27" s="8" customFormat="1" x14ac:dyDescent="0.2">
      <c r="A32" s="80">
        <v>26</v>
      </c>
      <c r="B32" s="84">
        <v>13</v>
      </c>
      <c r="C32" s="102" t="s">
        <v>24</v>
      </c>
      <c r="D32" s="91" t="s">
        <v>293</v>
      </c>
      <c r="E32" s="23" t="s">
        <v>294</v>
      </c>
      <c r="F32" s="24"/>
      <c r="G32" s="87"/>
      <c r="H32" s="87"/>
      <c r="I32" s="87"/>
      <c r="J32" s="87">
        <v>13</v>
      </c>
      <c r="K32" s="87">
        <v>13</v>
      </c>
      <c r="L32" s="87"/>
      <c r="M32" s="87"/>
      <c r="N32" s="87"/>
      <c r="O32" s="31"/>
      <c r="P32" s="24">
        <f t="shared" si="0"/>
        <v>0</v>
      </c>
      <c r="Q32" s="87">
        <f t="shared" si="1"/>
        <v>0</v>
      </c>
      <c r="R32" s="87">
        <f t="shared" si="2"/>
        <v>0</v>
      </c>
      <c r="S32" s="87">
        <f t="shared" si="3"/>
        <v>0</v>
      </c>
      <c r="T32" s="87">
        <f t="shared" si="4"/>
        <v>1523</v>
      </c>
      <c r="U32" s="60">
        <f t="shared" si="5"/>
        <v>1338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2861</v>
      </c>
      <c r="AA32"/>
    </row>
    <row r="33" spans="1:27" s="8" customFormat="1" x14ac:dyDescent="0.2">
      <c r="A33" s="80">
        <v>27</v>
      </c>
      <c r="B33" s="84">
        <v>14</v>
      </c>
      <c r="C33" s="101" t="s">
        <v>21</v>
      </c>
      <c r="D33" s="82" t="s">
        <v>286</v>
      </c>
      <c r="E33" s="22" t="s">
        <v>287</v>
      </c>
      <c r="F33" s="24"/>
      <c r="G33" s="87"/>
      <c r="H33" s="87"/>
      <c r="I33" s="87"/>
      <c r="J33" s="87">
        <v>9</v>
      </c>
      <c r="K33" s="87"/>
      <c r="L33" s="87"/>
      <c r="M33" s="87"/>
      <c r="N33" s="87"/>
      <c r="O33" s="31"/>
      <c r="P33" s="24">
        <f t="shared" si="0"/>
        <v>0</v>
      </c>
      <c r="Q33" s="87">
        <f t="shared" si="1"/>
        <v>0</v>
      </c>
      <c r="R33" s="87">
        <f t="shared" si="2"/>
        <v>0</v>
      </c>
      <c r="S33" s="87">
        <f t="shared" si="3"/>
        <v>0</v>
      </c>
      <c r="T33" s="87">
        <f t="shared" si="4"/>
        <v>2640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2640</v>
      </c>
      <c r="AA33"/>
    </row>
    <row r="34" spans="1:27" s="8" customFormat="1" x14ac:dyDescent="0.2">
      <c r="A34" s="81">
        <v>28</v>
      </c>
      <c r="B34" s="84">
        <v>15</v>
      </c>
      <c r="C34" s="101" t="s">
        <v>21</v>
      </c>
      <c r="D34" s="82" t="s">
        <v>56</v>
      </c>
      <c r="E34" s="26" t="s">
        <v>57</v>
      </c>
      <c r="F34" s="77"/>
      <c r="G34" s="20"/>
      <c r="H34" s="20">
        <v>22</v>
      </c>
      <c r="I34" s="20"/>
      <c r="J34" s="20">
        <v>15</v>
      </c>
      <c r="K34" s="20"/>
      <c r="L34" s="20"/>
      <c r="M34" s="20"/>
      <c r="N34" s="20"/>
      <c r="O34" s="42"/>
      <c r="P34" s="77">
        <f t="shared" si="0"/>
        <v>0</v>
      </c>
      <c r="Q34" s="20">
        <f t="shared" si="1"/>
        <v>0</v>
      </c>
      <c r="R34" s="20">
        <f t="shared" si="2"/>
        <v>1547</v>
      </c>
      <c r="S34" s="20">
        <f t="shared" si="3"/>
        <v>0</v>
      </c>
      <c r="T34" s="20">
        <f t="shared" si="4"/>
        <v>1088</v>
      </c>
      <c r="U34" s="78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2635</v>
      </c>
      <c r="AA34"/>
    </row>
    <row r="35" spans="1:27" s="8" customFormat="1" x14ac:dyDescent="0.2">
      <c r="A35" s="81">
        <v>29</v>
      </c>
      <c r="B35" s="84">
        <v>16</v>
      </c>
      <c r="C35" s="101" t="s">
        <v>21</v>
      </c>
      <c r="D35" s="82" t="s">
        <v>222</v>
      </c>
      <c r="E35" s="26" t="s">
        <v>165</v>
      </c>
      <c r="F35" s="77"/>
      <c r="G35" s="20">
        <v>15</v>
      </c>
      <c r="H35" s="20">
        <v>29</v>
      </c>
      <c r="I35" s="20"/>
      <c r="J35" s="20">
        <v>17</v>
      </c>
      <c r="K35" s="20"/>
      <c r="L35" s="20"/>
      <c r="M35" s="20"/>
      <c r="N35" s="20"/>
      <c r="O35" s="42"/>
      <c r="P35" s="77">
        <f t="shared" si="0"/>
        <v>0</v>
      </c>
      <c r="Q35" s="20">
        <f t="shared" si="1"/>
        <v>1088</v>
      </c>
      <c r="R35" s="20">
        <f t="shared" si="2"/>
        <v>707</v>
      </c>
      <c r="S35" s="20">
        <f t="shared" si="3"/>
        <v>0</v>
      </c>
      <c r="T35" s="20">
        <f t="shared" si="4"/>
        <v>707</v>
      </c>
      <c r="U35" s="78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2502</v>
      </c>
      <c r="AA35"/>
    </row>
    <row r="36" spans="1:27" s="8" customFormat="1" x14ac:dyDescent="0.2">
      <c r="A36" s="81">
        <v>30</v>
      </c>
      <c r="B36" s="84">
        <v>14</v>
      </c>
      <c r="C36" s="101" t="s">
        <v>24</v>
      </c>
      <c r="D36" s="82" t="s">
        <v>154</v>
      </c>
      <c r="E36" s="26" t="s">
        <v>246</v>
      </c>
      <c r="F36" s="77"/>
      <c r="G36" s="20"/>
      <c r="H36" s="20">
        <v>18</v>
      </c>
      <c r="I36" s="20"/>
      <c r="J36" s="20"/>
      <c r="K36" s="20"/>
      <c r="L36" s="20"/>
      <c r="M36" s="20"/>
      <c r="N36" s="20"/>
      <c r="O36" s="42"/>
      <c r="P36" s="77">
        <f t="shared" si="0"/>
        <v>0</v>
      </c>
      <c r="Q36" s="20">
        <f t="shared" si="1"/>
        <v>0</v>
      </c>
      <c r="R36" s="20">
        <f t="shared" si="2"/>
        <v>2157</v>
      </c>
      <c r="S36" s="20">
        <f t="shared" si="3"/>
        <v>0</v>
      </c>
      <c r="T36" s="20">
        <f t="shared" si="4"/>
        <v>0</v>
      </c>
      <c r="U36" s="78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2157</v>
      </c>
      <c r="AA36"/>
    </row>
    <row r="37" spans="1:27" x14ac:dyDescent="0.2">
      <c r="A37" s="81">
        <v>31</v>
      </c>
      <c r="B37" s="84">
        <v>15</v>
      </c>
      <c r="C37" s="101" t="s">
        <v>24</v>
      </c>
      <c r="D37" s="82" t="s">
        <v>156</v>
      </c>
      <c r="E37" s="26" t="s">
        <v>157</v>
      </c>
      <c r="F37" s="77"/>
      <c r="G37" s="20"/>
      <c r="H37" s="20">
        <v>24</v>
      </c>
      <c r="I37" s="20"/>
      <c r="J37" s="20"/>
      <c r="K37" s="20"/>
      <c r="L37" s="20"/>
      <c r="M37" s="20"/>
      <c r="N37" s="20"/>
      <c r="O37" s="42"/>
      <c r="P37" s="77">
        <f t="shared" si="0"/>
        <v>0</v>
      </c>
      <c r="Q37" s="20">
        <f t="shared" si="1"/>
        <v>0</v>
      </c>
      <c r="R37" s="20">
        <f t="shared" si="2"/>
        <v>1282</v>
      </c>
      <c r="S37" s="20">
        <f t="shared" si="3"/>
        <v>0</v>
      </c>
      <c r="T37" s="20">
        <f t="shared" si="4"/>
        <v>0</v>
      </c>
      <c r="U37" s="78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1282</v>
      </c>
    </row>
    <row r="38" spans="1:27" x14ac:dyDescent="0.2">
      <c r="A38" s="81">
        <v>32</v>
      </c>
      <c r="B38" s="84"/>
      <c r="C38" s="101"/>
      <c r="D38" s="87"/>
      <c r="E38" s="19"/>
      <c r="F38" s="77"/>
      <c r="G38" s="20"/>
      <c r="H38" s="20"/>
      <c r="I38" s="20"/>
      <c r="J38" s="20"/>
      <c r="K38" s="20"/>
      <c r="L38" s="20"/>
      <c r="M38" s="20"/>
      <c r="N38" s="20"/>
      <c r="O38" s="42"/>
      <c r="P38" s="77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78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81">
        <v>33</v>
      </c>
      <c r="B39" s="84"/>
      <c r="C39" s="101"/>
      <c r="D39" s="82"/>
      <c r="E39" s="26"/>
      <c r="F39" s="77"/>
      <c r="G39" s="20"/>
      <c r="H39" s="20"/>
      <c r="I39" s="20"/>
      <c r="J39" s="20"/>
      <c r="K39" s="20"/>
      <c r="L39" s="20"/>
      <c r="M39" s="20"/>
      <c r="N39" s="20"/>
      <c r="O39" s="42"/>
      <c r="P39" s="77">
        <f t="shared" ref="P39:P70" si="11">IF((F39&gt;0),ROUND((101+1000*(LOG10($F$5)-LOG10(F39)))*$A$2,0),0)</f>
        <v>0</v>
      </c>
      <c r="Q39" s="20">
        <f t="shared" ref="Q39:Q70" si="12">IF((G39&gt;0),ROUND((101+1000*(LOG10($G$5)-LOG10(G39)))*$A$2,0),0)</f>
        <v>0</v>
      </c>
      <c r="R39" s="20">
        <f t="shared" ref="R39:R70" si="13">IF((H39&gt;0),ROUND((101+1000*(LOG10($H$5)-LOG10(H39)))*$A$2,0),0)</f>
        <v>0</v>
      </c>
      <c r="S39" s="20">
        <f t="shared" ref="S39:S70" si="14">IF((I39&gt;0),ROUND((101+1000*(LOG10($I$5)-LOG10(I39)))*$A$2,0),0)</f>
        <v>0</v>
      </c>
      <c r="T39" s="20">
        <f t="shared" ref="T39:T70" si="15">IF((J39&gt;0),ROUND((101+1000*(LOG10($J$5)-LOG10(J39)))*$A$2,0),0)</f>
        <v>0</v>
      </c>
      <c r="U39" s="78">
        <f t="shared" ref="U39:U70" si="16">IF((K39&gt;0),ROUND((101+1000*(LOG10($K$5)-LOG10(K39)))*$A$2,0),0)</f>
        <v>0</v>
      </c>
      <c r="V39" s="21">
        <f t="shared" ref="V39:V70" si="17">IF((L39&gt;0),ROUND((101+1000*(LOG10($L$5)-LOG10(L39)))*$A$2,0),0)</f>
        <v>0</v>
      </c>
      <c r="W39" s="21">
        <f t="shared" ref="W39:W70" si="18">IF((M39&gt;0),ROUND((101+1000*(LOG10($M$5)-LOG10(M39)))*$A$2,0),0)</f>
        <v>0</v>
      </c>
      <c r="X39" s="20">
        <f t="shared" ref="X39:X70" si="19">IF((N39&gt;0),ROUND((101+1000*(LOG10($N$5)-LOG10(N39)))*$A$2,0),0)</f>
        <v>0</v>
      </c>
      <c r="Y39" s="20">
        <f t="shared" ref="Y39:Y70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81">
        <v>34</v>
      </c>
      <c r="B40" s="84"/>
      <c r="C40" s="101"/>
      <c r="D40" s="82"/>
      <c r="E40" s="26"/>
      <c r="F40" s="77"/>
      <c r="G40" s="20"/>
      <c r="H40" s="20"/>
      <c r="I40" s="20"/>
      <c r="J40" s="20"/>
      <c r="K40" s="20"/>
      <c r="L40" s="20"/>
      <c r="M40" s="20"/>
      <c r="N40" s="20"/>
      <c r="O40" s="42"/>
      <c r="P40" s="77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78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81">
        <v>35</v>
      </c>
      <c r="B41" s="84"/>
      <c r="C41" s="101"/>
      <c r="D41" s="82"/>
      <c r="E41" s="26"/>
      <c r="F41" s="77"/>
      <c r="G41" s="20"/>
      <c r="H41" s="20"/>
      <c r="I41" s="20"/>
      <c r="J41" s="20"/>
      <c r="K41" s="20"/>
      <c r="L41" s="20"/>
      <c r="M41" s="20"/>
      <c r="N41" s="20"/>
      <c r="O41" s="42"/>
      <c r="P41" s="77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78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81">
        <v>36</v>
      </c>
      <c r="B42" s="84"/>
      <c r="C42" s="101"/>
      <c r="D42" s="82"/>
      <c r="E42" s="26"/>
      <c r="F42" s="77"/>
      <c r="G42" s="20"/>
      <c r="H42" s="20"/>
      <c r="I42" s="20"/>
      <c r="J42" s="20"/>
      <c r="K42" s="20"/>
      <c r="L42" s="20"/>
      <c r="M42" s="20"/>
      <c r="N42" s="20"/>
      <c r="O42" s="42"/>
      <c r="P42" s="77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78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81">
        <v>37</v>
      </c>
      <c r="B43" s="84"/>
      <c r="C43" s="101"/>
      <c r="D43" s="82"/>
      <c r="E43" s="26"/>
      <c r="F43" s="77"/>
      <c r="G43" s="20"/>
      <c r="H43" s="20"/>
      <c r="I43" s="20"/>
      <c r="J43" s="20"/>
      <c r="K43" s="20"/>
      <c r="L43" s="20"/>
      <c r="M43" s="20"/>
      <c r="N43" s="20"/>
      <c r="O43" s="42"/>
      <c r="P43" s="77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78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81">
        <v>38</v>
      </c>
      <c r="B44" s="84"/>
      <c r="C44" s="101"/>
      <c r="D44" s="82"/>
      <c r="E44" s="26"/>
      <c r="F44" s="77"/>
      <c r="G44" s="20"/>
      <c r="H44" s="20"/>
      <c r="I44" s="20"/>
      <c r="J44" s="20"/>
      <c r="K44" s="20"/>
      <c r="L44" s="20"/>
      <c r="M44" s="20"/>
      <c r="N44" s="20"/>
      <c r="O44" s="42"/>
      <c r="P44" s="77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78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81">
        <v>39</v>
      </c>
      <c r="B45" s="84"/>
      <c r="C45" s="101"/>
      <c r="D45" s="82"/>
      <c r="E45" s="26"/>
      <c r="F45" s="77"/>
      <c r="G45" s="20"/>
      <c r="H45" s="20"/>
      <c r="I45" s="20"/>
      <c r="J45" s="20"/>
      <c r="K45" s="20"/>
      <c r="L45" s="20"/>
      <c r="M45" s="20"/>
      <c r="N45" s="20"/>
      <c r="O45" s="42"/>
      <c r="P45" s="77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78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81">
        <v>40</v>
      </c>
      <c r="B46" s="84"/>
      <c r="C46" s="101"/>
      <c r="D46" s="87"/>
      <c r="E46" s="19"/>
      <c r="F46" s="77"/>
      <c r="G46" s="20"/>
      <c r="H46" s="20"/>
      <c r="I46" s="20"/>
      <c r="J46" s="20"/>
      <c r="K46" s="20"/>
      <c r="L46" s="20"/>
      <c r="M46" s="20"/>
      <c r="N46" s="20"/>
      <c r="O46" s="42"/>
      <c r="P46" s="77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78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81">
        <v>41</v>
      </c>
      <c r="B47" s="84"/>
      <c r="C47" s="101"/>
      <c r="D47" s="82"/>
      <c r="E47" s="26"/>
      <c r="F47" s="77"/>
      <c r="G47" s="20"/>
      <c r="H47" s="20"/>
      <c r="I47" s="20"/>
      <c r="J47" s="20"/>
      <c r="K47" s="20"/>
      <c r="L47" s="20"/>
      <c r="M47" s="20"/>
      <c r="N47" s="20"/>
      <c r="O47" s="42"/>
      <c r="P47" s="77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78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81">
        <v>42</v>
      </c>
      <c r="B48" s="84"/>
      <c r="C48" s="101"/>
      <c r="D48" s="82"/>
      <c r="E48" s="26"/>
      <c r="F48" s="77"/>
      <c r="G48" s="20"/>
      <c r="H48" s="20"/>
      <c r="I48" s="20"/>
      <c r="J48" s="20"/>
      <c r="K48" s="20"/>
      <c r="L48" s="20"/>
      <c r="M48" s="20"/>
      <c r="N48" s="20"/>
      <c r="O48" s="42"/>
      <c r="P48" s="77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78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81">
        <v>43</v>
      </c>
      <c r="B49" s="84"/>
      <c r="C49" s="101"/>
      <c r="D49" s="82"/>
      <c r="E49" s="26"/>
      <c r="F49" s="77"/>
      <c r="G49" s="20"/>
      <c r="H49" s="20"/>
      <c r="I49" s="20"/>
      <c r="J49" s="20"/>
      <c r="K49" s="20"/>
      <c r="L49" s="20"/>
      <c r="M49" s="20"/>
      <c r="N49" s="20"/>
      <c r="O49" s="42"/>
      <c r="P49" s="77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78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81">
        <v>44</v>
      </c>
      <c r="B50" s="84"/>
      <c r="C50" s="101"/>
      <c r="D50" s="82"/>
      <c r="E50" s="26"/>
      <c r="F50" s="77"/>
      <c r="G50" s="20"/>
      <c r="H50" s="20"/>
      <c r="I50" s="20"/>
      <c r="J50" s="20"/>
      <c r="K50" s="20"/>
      <c r="L50" s="20"/>
      <c r="M50" s="20"/>
      <c r="N50" s="20"/>
      <c r="O50" s="42"/>
      <c r="P50" s="77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78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81">
        <v>45</v>
      </c>
      <c r="B51" s="84"/>
      <c r="C51" s="101"/>
      <c r="D51" s="82"/>
      <c r="E51" s="26"/>
      <c r="F51" s="77"/>
      <c r="G51" s="20"/>
      <c r="H51" s="20"/>
      <c r="I51" s="20"/>
      <c r="J51" s="20"/>
      <c r="K51" s="20"/>
      <c r="L51" s="20"/>
      <c r="M51" s="20"/>
      <c r="N51" s="20"/>
      <c r="O51" s="42"/>
      <c r="P51" s="77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78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81">
        <v>46</v>
      </c>
      <c r="B52" s="84"/>
      <c r="C52" s="101"/>
      <c r="D52" s="82"/>
      <c r="E52" s="26"/>
      <c r="F52" s="77"/>
      <c r="G52" s="20"/>
      <c r="H52" s="20"/>
      <c r="I52" s="20"/>
      <c r="J52" s="20"/>
      <c r="K52" s="20"/>
      <c r="L52" s="20"/>
      <c r="M52" s="20"/>
      <c r="N52" s="20"/>
      <c r="O52" s="42"/>
      <c r="P52" s="77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78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81">
        <v>47</v>
      </c>
      <c r="B53" s="84"/>
      <c r="C53" s="101"/>
      <c r="D53" s="82"/>
      <c r="E53" s="26"/>
      <c r="F53" s="77"/>
      <c r="G53" s="20"/>
      <c r="H53" s="20"/>
      <c r="I53" s="20"/>
      <c r="J53" s="20"/>
      <c r="K53" s="20"/>
      <c r="L53" s="20"/>
      <c r="M53" s="20"/>
      <c r="N53" s="20"/>
      <c r="O53" s="42"/>
      <c r="P53" s="77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78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81">
        <v>48</v>
      </c>
      <c r="B54" s="84"/>
      <c r="C54" s="101"/>
      <c r="D54" s="82"/>
      <c r="E54" s="26"/>
      <c r="F54" s="77"/>
      <c r="G54" s="20"/>
      <c r="H54" s="20"/>
      <c r="I54" s="20"/>
      <c r="J54" s="20"/>
      <c r="K54" s="20"/>
      <c r="L54" s="20"/>
      <c r="M54" s="20"/>
      <c r="N54" s="20"/>
      <c r="O54" s="42"/>
      <c r="P54" s="77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78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81">
        <v>49</v>
      </c>
      <c r="B55" s="84"/>
      <c r="C55" s="101"/>
      <c r="D55" s="82"/>
      <c r="E55" s="26"/>
      <c r="F55" s="77"/>
      <c r="G55" s="20"/>
      <c r="H55" s="20"/>
      <c r="I55" s="20"/>
      <c r="J55" s="20"/>
      <c r="K55" s="20"/>
      <c r="L55" s="20"/>
      <c r="M55" s="20"/>
      <c r="N55" s="20"/>
      <c r="O55" s="42"/>
      <c r="P55" s="77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78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81">
        <v>50</v>
      </c>
      <c r="B56" s="84"/>
      <c r="C56" s="101"/>
      <c r="D56" s="82"/>
      <c r="E56" s="26"/>
      <c r="F56" s="77"/>
      <c r="G56" s="20"/>
      <c r="H56" s="20"/>
      <c r="I56" s="20"/>
      <c r="J56" s="20"/>
      <c r="K56" s="20"/>
      <c r="L56" s="20"/>
      <c r="M56" s="20"/>
      <c r="N56" s="20"/>
      <c r="O56" s="42"/>
      <c r="P56" s="77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78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A57" s="81">
        <v>51</v>
      </c>
      <c r="B57" s="84"/>
      <c r="C57" s="101"/>
      <c r="D57" s="82"/>
      <c r="E57" s="26"/>
      <c r="F57" s="77"/>
      <c r="G57" s="20"/>
      <c r="H57" s="20"/>
      <c r="I57" s="20"/>
      <c r="J57" s="20"/>
      <c r="K57" s="20"/>
      <c r="L57" s="20"/>
      <c r="M57" s="20"/>
      <c r="N57" s="20"/>
      <c r="O57" s="42"/>
      <c r="P57" s="77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20">
        <f t="shared" si="15"/>
        <v>0</v>
      </c>
      <c r="U57" s="78">
        <f t="shared" si="16"/>
        <v>0</v>
      </c>
      <c r="V57" s="21">
        <f t="shared" si="17"/>
        <v>0</v>
      </c>
      <c r="W57" s="21">
        <f t="shared" si="18"/>
        <v>0</v>
      </c>
      <c r="X57" s="20">
        <f t="shared" si="19"/>
        <v>0</v>
      </c>
      <c r="Y57" s="20">
        <f t="shared" si="20"/>
        <v>0</v>
      </c>
      <c r="Z57" s="37">
        <f t="shared" si="21"/>
        <v>0</v>
      </c>
    </row>
    <row r="58" spans="1:26" x14ac:dyDescent="0.2">
      <c r="A58" s="81">
        <v>52</v>
      </c>
      <c r="B58" s="84"/>
      <c r="C58" s="101"/>
      <c r="D58" s="82"/>
      <c r="E58" s="26"/>
      <c r="F58" s="77"/>
      <c r="G58" s="20"/>
      <c r="H58" s="20"/>
      <c r="I58" s="20"/>
      <c r="J58" s="20"/>
      <c r="K58" s="20"/>
      <c r="L58" s="20"/>
      <c r="M58" s="20"/>
      <c r="N58" s="20"/>
      <c r="O58" s="42"/>
      <c r="P58" s="77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20">
        <f t="shared" si="15"/>
        <v>0</v>
      </c>
      <c r="U58" s="78">
        <f t="shared" si="16"/>
        <v>0</v>
      </c>
      <c r="V58" s="21">
        <f t="shared" si="17"/>
        <v>0</v>
      </c>
      <c r="W58" s="21">
        <f t="shared" si="18"/>
        <v>0</v>
      </c>
      <c r="X58" s="20">
        <f t="shared" si="19"/>
        <v>0</v>
      </c>
      <c r="Y58" s="20">
        <f t="shared" si="20"/>
        <v>0</v>
      </c>
      <c r="Z58" s="37">
        <f t="shared" si="21"/>
        <v>0</v>
      </c>
    </row>
    <row r="59" spans="1:26" x14ac:dyDescent="0.2">
      <c r="A59" s="81">
        <v>53</v>
      </c>
      <c r="B59" s="84"/>
      <c r="C59" s="101"/>
      <c r="D59" s="87"/>
      <c r="E59" s="19"/>
      <c r="F59" s="77"/>
      <c r="G59" s="20"/>
      <c r="H59" s="20"/>
      <c r="I59" s="20"/>
      <c r="J59" s="20"/>
      <c r="K59" s="20"/>
      <c r="L59" s="20"/>
      <c r="M59" s="20"/>
      <c r="N59" s="20"/>
      <c r="O59" s="42"/>
      <c r="P59" s="77">
        <f t="shared" si="11"/>
        <v>0</v>
      </c>
      <c r="Q59" s="20">
        <f t="shared" si="12"/>
        <v>0</v>
      </c>
      <c r="R59" s="20">
        <f t="shared" si="13"/>
        <v>0</v>
      </c>
      <c r="S59" s="20">
        <f t="shared" si="14"/>
        <v>0</v>
      </c>
      <c r="T59" s="20">
        <f t="shared" si="15"/>
        <v>0</v>
      </c>
      <c r="U59" s="78">
        <f t="shared" si="16"/>
        <v>0</v>
      </c>
      <c r="V59" s="21">
        <f t="shared" si="17"/>
        <v>0</v>
      </c>
      <c r="W59" s="21">
        <f t="shared" si="18"/>
        <v>0</v>
      </c>
      <c r="X59" s="20">
        <f t="shared" si="19"/>
        <v>0</v>
      </c>
      <c r="Y59" s="20">
        <f t="shared" si="20"/>
        <v>0</v>
      </c>
      <c r="Z59" s="37">
        <f t="shared" si="21"/>
        <v>0</v>
      </c>
    </row>
    <row r="60" spans="1:26" x14ac:dyDescent="0.2">
      <c r="A60" s="81">
        <v>54</v>
      </c>
      <c r="B60" s="84"/>
      <c r="C60" s="101"/>
      <c r="D60" s="82"/>
      <c r="E60" s="26"/>
      <c r="F60" s="77"/>
      <c r="G60" s="20"/>
      <c r="H60" s="20"/>
      <c r="I60" s="20"/>
      <c r="J60" s="20"/>
      <c r="K60" s="20"/>
      <c r="L60" s="20"/>
      <c r="M60" s="20"/>
      <c r="N60" s="20"/>
      <c r="O60" s="42"/>
      <c r="P60" s="77">
        <f t="shared" si="11"/>
        <v>0</v>
      </c>
      <c r="Q60" s="20">
        <f t="shared" si="12"/>
        <v>0</v>
      </c>
      <c r="R60" s="20">
        <f t="shared" si="13"/>
        <v>0</v>
      </c>
      <c r="S60" s="20">
        <f t="shared" si="14"/>
        <v>0</v>
      </c>
      <c r="T60" s="20">
        <f t="shared" si="15"/>
        <v>0</v>
      </c>
      <c r="U60" s="78">
        <f t="shared" si="16"/>
        <v>0</v>
      </c>
      <c r="V60" s="21">
        <f t="shared" si="17"/>
        <v>0</v>
      </c>
      <c r="W60" s="21">
        <f t="shared" si="18"/>
        <v>0</v>
      </c>
      <c r="X60" s="20">
        <f t="shared" si="19"/>
        <v>0</v>
      </c>
      <c r="Y60" s="20">
        <f t="shared" si="20"/>
        <v>0</v>
      </c>
      <c r="Z60" s="37">
        <f t="shared" si="21"/>
        <v>0</v>
      </c>
    </row>
    <row r="61" spans="1:26" x14ac:dyDescent="0.2">
      <c r="A61" s="81">
        <v>55</v>
      </c>
      <c r="B61" s="84"/>
      <c r="C61" s="101"/>
      <c r="D61" s="82"/>
      <c r="E61" s="26"/>
      <c r="F61" s="77"/>
      <c r="G61" s="20"/>
      <c r="H61" s="20"/>
      <c r="I61" s="20"/>
      <c r="J61" s="20"/>
      <c r="K61" s="20"/>
      <c r="L61" s="20"/>
      <c r="M61" s="20"/>
      <c r="N61" s="20"/>
      <c r="O61" s="42"/>
      <c r="P61" s="77">
        <f t="shared" si="11"/>
        <v>0</v>
      </c>
      <c r="Q61" s="20">
        <f t="shared" si="12"/>
        <v>0</v>
      </c>
      <c r="R61" s="20">
        <f t="shared" si="13"/>
        <v>0</v>
      </c>
      <c r="S61" s="20">
        <f t="shared" si="14"/>
        <v>0</v>
      </c>
      <c r="T61" s="20">
        <f t="shared" si="15"/>
        <v>0</v>
      </c>
      <c r="U61" s="78">
        <f t="shared" si="16"/>
        <v>0</v>
      </c>
      <c r="V61" s="21">
        <f t="shared" si="17"/>
        <v>0</v>
      </c>
      <c r="W61" s="21">
        <f t="shared" si="18"/>
        <v>0</v>
      </c>
      <c r="X61" s="20">
        <f t="shared" si="19"/>
        <v>0</v>
      </c>
      <c r="Y61" s="20">
        <f t="shared" si="20"/>
        <v>0</v>
      </c>
      <c r="Z61" s="37">
        <f t="shared" si="21"/>
        <v>0</v>
      </c>
    </row>
    <row r="62" spans="1:26" ht="13.5" thickBot="1" x14ac:dyDescent="0.25">
      <c r="A62" s="81">
        <v>56</v>
      </c>
      <c r="B62" s="84"/>
      <c r="C62" s="101"/>
      <c r="D62" s="82"/>
      <c r="E62" s="26"/>
      <c r="F62" s="77"/>
      <c r="G62" s="20"/>
      <c r="H62" s="20"/>
      <c r="I62" s="20"/>
      <c r="J62" s="20"/>
      <c r="K62" s="20"/>
      <c r="L62" s="20"/>
      <c r="M62" s="20"/>
      <c r="N62" s="20"/>
      <c r="O62" s="42"/>
      <c r="P62" s="77">
        <f t="shared" si="11"/>
        <v>0</v>
      </c>
      <c r="Q62" s="20">
        <f t="shared" si="12"/>
        <v>0</v>
      </c>
      <c r="R62" s="20">
        <f t="shared" si="13"/>
        <v>0</v>
      </c>
      <c r="S62" s="20">
        <f t="shared" si="14"/>
        <v>0</v>
      </c>
      <c r="T62" s="20">
        <f t="shared" si="15"/>
        <v>0</v>
      </c>
      <c r="U62" s="78">
        <f t="shared" si="16"/>
        <v>0</v>
      </c>
      <c r="V62" s="21">
        <f t="shared" si="17"/>
        <v>0</v>
      </c>
      <c r="W62" s="21">
        <f t="shared" si="18"/>
        <v>0</v>
      </c>
      <c r="X62" s="20">
        <f t="shared" si="19"/>
        <v>0</v>
      </c>
      <c r="Y62" s="20">
        <f t="shared" si="20"/>
        <v>0</v>
      </c>
      <c r="Z62" s="37">
        <f t="shared" si="21"/>
        <v>0</v>
      </c>
    </row>
    <row r="63" spans="1:26" ht="13.5" thickBot="1" x14ac:dyDescent="0.25">
      <c r="A63" s="81">
        <v>57</v>
      </c>
      <c r="B63" s="84"/>
      <c r="C63" s="101"/>
      <c r="D63" s="82"/>
      <c r="E63" s="26"/>
      <c r="F63" s="77"/>
      <c r="G63" s="20"/>
      <c r="H63" s="20"/>
      <c r="I63" s="20"/>
      <c r="J63" s="20"/>
      <c r="K63" s="20"/>
      <c r="L63" s="20"/>
      <c r="M63" s="20"/>
      <c r="N63" s="20"/>
      <c r="O63" s="42"/>
      <c r="P63" s="77">
        <f t="shared" si="11"/>
        <v>0</v>
      </c>
      <c r="Q63" s="20">
        <f t="shared" si="12"/>
        <v>0</v>
      </c>
      <c r="R63" s="20">
        <f t="shared" si="13"/>
        <v>0</v>
      </c>
      <c r="S63" s="20">
        <f t="shared" si="14"/>
        <v>0</v>
      </c>
      <c r="T63" s="20">
        <f t="shared" si="15"/>
        <v>0</v>
      </c>
      <c r="U63" s="78">
        <f t="shared" si="16"/>
        <v>0</v>
      </c>
      <c r="V63" s="21">
        <f t="shared" si="17"/>
        <v>0</v>
      </c>
      <c r="W63" s="21">
        <f t="shared" si="18"/>
        <v>0</v>
      </c>
      <c r="X63" s="20">
        <f t="shared" si="19"/>
        <v>0</v>
      </c>
      <c r="Y63" s="20">
        <f t="shared" si="20"/>
        <v>0</v>
      </c>
      <c r="Z63" s="37">
        <f t="shared" si="21"/>
        <v>0</v>
      </c>
    </row>
    <row r="64" spans="1:26" ht="13.5" thickBot="1" x14ac:dyDescent="0.25">
      <c r="A64" s="81">
        <v>58</v>
      </c>
      <c r="B64" s="84"/>
      <c r="C64" s="101"/>
      <c r="D64" s="82"/>
      <c r="E64" s="26"/>
      <c r="F64" s="77"/>
      <c r="G64" s="20"/>
      <c r="H64" s="20"/>
      <c r="I64" s="20"/>
      <c r="J64" s="20"/>
      <c r="K64" s="20"/>
      <c r="L64" s="20"/>
      <c r="M64" s="20"/>
      <c r="N64" s="20"/>
      <c r="O64" s="42"/>
      <c r="P64" s="77">
        <f t="shared" si="11"/>
        <v>0</v>
      </c>
      <c r="Q64" s="20">
        <f t="shared" si="12"/>
        <v>0</v>
      </c>
      <c r="R64" s="20">
        <f t="shared" si="13"/>
        <v>0</v>
      </c>
      <c r="S64" s="20">
        <f t="shared" si="14"/>
        <v>0</v>
      </c>
      <c r="T64" s="20">
        <f t="shared" si="15"/>
        <v>0</v>
      </c>
      <c r="U64" s="78">
        <f t="shared" si="16"/>
        <v>0</v>
      </c>
      <c r="V64" s="21">
        <f t="shared" si="17"/>
        <v>0</v>
      </c>
      <c r="W64" s="21">
        <f t="shared" si="18"/>
        <v>0</v>
      </c>
      <c r="X64" s="20">
        <f t="shared" si="19"/>
        <v>0</v>
      </c>
      <c r="Y64" s="20">
        <f t="shared" si="20"/>
        <v>0</v>
      </c>
      <c r="Z64" s="37">
        <f t="shared" si="21"/>
        <v>0</v>
      </c>
    </row>
    <row r="65" spans="1:26" ht="13.5" thickBot="1" x14ac:dyDescent="0.25">
      <c r="A65" s="81">
        <v>59</v>
      </c>
      <c r="B65" s="84"/>
      <c r="C65" s="101"/>
      <c r="D65" s="82"/>
      <c r="E65" s="26"/>
      <c r="F65" s="77"/>
      <c r="G65" s="20"/>
      <c r="H65" s="20"/>
      <c r="I65" s="20"/>
      <c r="J65" s="20"/>
      <c r="K65" s="20"/>
      <c r="L65" s="20"/>
      <c r="M65" s="20"/>
      <c r="N65" s="20"/>
      <c r="O65" s="42"/>
      <c r="P65" s="77">
        <f t="shared" si="11"/>
        <v>0</v>
      </c>
      <c r="Q65" s="20">
        <f t="shared" si="12"/>
        <v>0</v>
      </c>
      <c r="R65" s="20">
        <f t="shared" si="13"/>
        <v>0</v>
      </c>
      <c r="S65" s="20">
        <f t="shared" si="14"/>
        <v>0</v>
      </c>
      <c r="T65" s="20">
        <f t="shared" si="15"/>
        <v>0</v>
      </c>
      <c r="U65" s="78">
        <f t="shared" si="16"/>
        <v>0</v>
      </c>
      <c r="V65" s="21">
        <f t="shared" si="17"/>
        <v>0</v>
      </c>
      <c r="W65" s="21">
        <f t="shared" si="18"/>
        <v>0</v>
      </c>
      <c r="X65" s="20">
        <f t="shared" si="19"/>
        <v>0</v>
      </c>
      <c r="Y65" s="20">
        <f t="shared" si="20"/>
        <v>0</v>
      </c>
      <c r="Z65" s="37">
        <f t="shared" si="21"/>
        <v>0</v>
      </c>
    </row>
    <row r="66" spans="1:26" ht="13.5" thickBot="1" x14ac:dyDescent="0.25">
      <c r="A66" s="81">
        <v>60</v>
      </c>
      <c r="B66" s="84"/>
      <c r="C66" s="101"/>
      <c r="D66" s="82"/>
      <c r="E66" s="26"/>
      <c r="F66" s="77"/>
      <c r="G66" s="20"/>
      <c r="H66" s="20"/>
      <c r="I66" s="20"/>
      <c r="J66" s="20"/>
      <c r="K66" s="20"/>
      <c r="L66" s="20"/>
      <c r="M66" s="20"/>
      <c r="N66" s="20"/>
      <c r="O66" s="42"/>
      <c r="P66" s="77">
        <f t="shared" si="11"/>
        <v>0</v>
      </c>
      <c r="Q66" s="20">
        <f t="shared" si="12"/>
        <v>0</v>
      </c>
      <c r="R66" s="20">
        <f t="shared" si="13"/>
        <v>0</v>
      </c>
      <c r="S66" s="20">
        <f t="shared" si="14"/>
        <v>0</v>
      </c>
      <c r="T66" s="20">
        <f t="shared" si="15"/>
        <v>0</v>
      </c>
      <c r="U66" s="78">
        <f t="shared" si="16"/>
        <v>0</v>
      </c>
      <c r="V66" s="21">
        <f t="shared" si="17"/>
        <v>0</v>
      </c>
      <c r="W66" s="21">
        <f t="shared" si="18"/>
        <v>0</v>
      </c>
      <c r="X66" s="20">
        <f t="shared" si="19"/>
        <v>0</v>
      </c>
      <c r="Y66" s="20">
        <f t="shared" si="20"/>
        <v>0</v>
      </c>
      <c r="Z66" s="37">
        <f t="shared" si="21"/>
        <v>0</v>
      </c>
    </row>
    <row r="67" spans="1:26" ht="13.5" thickBot="1" x14ac:dyDescent="0.25">
      <c r="A67" s="81">
        <v>61</v>
      </c>
      <c r="B67" s="84"/>
      <c r="C67" s="101"/>
      <c r="D67" s="82"/>
      <c r="E67" s="26"/>
      <c r="F67" s="77"/>
      <c r="G67" s="20"/>
      <c r="H67" s="20"/>
      <c r="I67" s="20"/>
      <c r="J67" s="20"/>
      <c r="K67" s="20"/>
      <c r="L67" s="20"/>
      <c r="M67" s="20"/>
      <c r="N67" s="20"/>
      <c r="O67" s="42"/>
      <c r="P67" s="77">
        <f t="shared" si="11"/>
        <v>0</v>
      </c>
      <c r="Q67" s="20">
        <f t="shared" si="12"/>
        <v>0</v>
      </c>
      <c r="R67" s="20">
        <f t="shared" si="13"/>
        <v>0</v>
      </c>
      <c r="S67" s="20">
        <f t="shared" si="14"/>
        <v>0</v>
      </c>
      <c r="T67" s="20">
        <f t="shared" si="15"/>
        <v>0</v>
      </c>
      <c r="U67" s="78">
        <f t="shared" si="16"/>
        <v>0</v>
      </c>
      <c r="V67" s="21">
        <f t="shared" si="17"/>
        <v>0</v>
      </c>
      <c r="W67" s="21">
        <f t="shared" si="18"/>
        <v>0</v>
      </c>
      <c r="X67" s="20">
        <f t="shared" si="19"/>
        <v>0</v>
      </c>
      <c r="Y67" s="20">
        <f t="shared" si="20"/>
        <v>0</v>
      </c>
      <c r="Z67" s="37">
        <f t="shared" si="21"/>
        <v>0</v>
      </c>
    </row>
    <row r="68" spans="1:26" ht="13.5" thickBot="1" x14ac:dyDescent="0.25">
      <c r="A68" s="81">
        <v>62</v>
      </c>
      <c r="B68" s="84"/>
      <c r="C68" s="101"/>
      <c r="D68" s="82"/>
      <c r="E68" s="26"/>
      <c r="F68" s="77"/>
      <c r="G68" s="20"/>
      <c r="H68" s="20"/>
      <c r="I68" s="20"/>
      <c r="J68" s="20"/>
      <c r="K68" s="20"/>
      <c r="L68" s="20"/>
      <c r="M68" s="20"/>
      <c r="N68" s="20"/>
      <c r="O68" s="42"/>
      <c r="P68" s="77">
        <f t="shared" si="11"/>
        <v>0</v>
      </c>
      <c r="Q68" s="20">
        <f t="shared" si="12"/>
        <v>0</v>
      </c>
      <c r="R68" s="20">
        <f t="shared" si="13"/>
        <v>0</v>
      </c>
      <c r="S68" s="20">
        <f t="shared" si="14"/>
        <v>0</v>
      </c>
      <c r="T68" s="20">
        <f t="shared" si="15"/>
        <v>0</v>
      </c>
      <c r="U68" s="78">
        <f t="shared" si="16"/>
        <v>0</v>
      </c>
      <c r="V68" s="21">
        <f t="shared" si="17"/>
        <v>0</v>
      </c>
      <c r="W68" s="21">
        <f t="shared" si="18"/>
        <v>0</v>
      </c>
      <c r="X68" s="20">
        <f t="shared" si="19"/>
        <v>0</v>
      </c>
      <c r="Y68" s="20">
        <f t="shared" si="20"/>
        <v>0</v>
      </c>
      <c r="Z68" s="37">
        <f t="shared" si="21"/>
        <v>0</v>
      </c>
    </row>
    <row r="69" spans="1:26" ht="13.5" thickBot="1" x14ac:dyDescent="0.25">
      <c r="A69" s="81">
        <v>63</v>
      </c>
      <c r="B69" s="84"/>
      <c r="C69" s="101"/>
      <c r="D69" s="82"/>
      <c r="E69" s="26"/>
      <c r="F69" s="77"/>
      <c r="G69" s="20"/>
      <c r="H69" s="20"/>
      <c r="I69" s="20"/>
      <c r="J69" s="20"/>
      <c r="K69" s="20"/>
      <c r="L69" s="20"/>
      <c r="M69" s="20"/>
      <c r="N69" s="20"/>
      <c r="O69" s="42"/>
      <c r="P69" s="77">
        <f t="shared" si="11"/>
        <v>0</v>
      </c>
      <c r="Q69" s="20">
        <f t="shared" si="12"/>
        <v>0</v>
      </c>
      <c r="R69" s="20">
        <f t="shared" si="13"/>
        <v>0</v>
      </c>
      <c r="S69" s="20">
        <f t="shared" si="14"/>
        <v>0</v>
      </c>
      <c r="T69" s="20">
        <f t="shared" si="15"/>
        <v>0</v>
      </c>
      <c r="U69" s="78">
        <f t="shared" si="16"/>
        <v>0</v>
      </c>
      <c r="V69" s="21">
        <f t="shared" si="17"/>
        <v>0</v>
      </c>
      <c r="W69" s="21">
        <f t="shared" si="18"/>
        <v>0</v>
      </c>
      <c r="X69" s="20">
        <f t="shared" si="19"/>
        <v>0</v>
      </c>
      <c r="Y69" s="20">
        <f t="shared" si="20"/>
        <v>0</v>
      </c>
      <c r="Z69" s="37">
        <f t="shared" si="21"/>
        <v>0</v>
      </c>
    </row>
    <row r="70" spans="1:26" ht="13.5" thickBot="1" x14ac:dyDescent="0.25">
      <c r="A70" s="81">
        <v>64</v>
      </c>
      <c r="B70" s="84"/>
      <c r="C70" s="101"/>
      <c r="D70" s="82"/>
      <c r="E70" s="26"/>
      <c r="F70" s="77"/>
      <c r="G70" s="20"/>
      <c r="H70" s="20"/>
      <c r="I70" s="20"/>
      <c r="J70" s="20"/>
      <c r="K70" s="20"/>
      <c r="L70" s="20"/>
      <c r="M70" s="20"/>
      <c r="N70" s="20"/>
      <c r="O70" s="42"/>
      <c r="P70" s="77">
        <f t="shared" si="11"/>
        <v>0</v>
      </c>
      <c r="Q70" s="20">
        <f t="shared" si="12"/>
        <v>0</v>
      </c>
      <c r="R70" s="20">
        <f t="shared" si="13"/>
        <v>0</v>
      </c>
      <c r="S70" s="20">
        <f t="shared" si="14"/>
        <v>0</v>
      </c>
      <c r="T70" s="20">
        <f t="shared" si="15"/>
        <v>0</v>
      </c>
      <c r="U70" s="78">
        <f t="shared" si="16"/>
        <v>0</v>
      </c>
      <c r="V70" s="21">
        <f t="shared" si="17"/>
        <v>0</v>
      </c>
      <c r="W70" s="21">
        <f t="shared" si="18"/>
        <v>0</v>
      </c>
      <c r="X70" s="20">
        <f t="shared" si="19"/>
        <v>0</v>
      </c>
      <c r="Y70" s="20">
        <f t="shared" si="20"/>
        <v>0</v>
      </c>
      <c r="Z70" s="37">
        <f t="shared" si="21"/>
        <v>0</v>
      </c>
    </row>
    <row r="71" spans="1:26" ht="13.5" thickBot="1" x14ac:dyDescent="0.25">
      <c r="A71" s="81">
        <v>65</v>
      </c>
      <c r="B71" s="84"/>
      <c r="C71" s="101"/>
      <c r="D71" s="82"/>
      <c r="E71" s="26"/>
      <c r="F71" s="77"/>
      <c r="G71" s="20"/>
      <c r="H71" s="20"/>
      <c r="I71" s="20"/>
      <c r="J71" s="20"/>
      <c r="K71" s="20"/>
      <c r="L71" s="20"/>
      <c r="M71" s="20"/>
      <c r="N71" s="20"/>
      <c r="O71" s="42"/>
      <c r="P71" s="77">
        <f t="shared" ref="P71:P88" si="22">IF((F71&gt;0),ROUND((101+1000*(LOG10($F$5)-LOG10(F71)))*$A$2,0),0)</f>
        <v>0</v>
      </c>
      <c r="Q71" s="20">
        <f t="shared" ref="Q71:Q88" si="23">IF((G71&gt;0),ROUND((101+1000*(LOG10($G$5)-LOG10(G71)))*$A$2,0),0)</f>
        <v>0</v>
      </c>
      <c r="R71" s="20">
        <f t="shared" ref="R71:R88" si="24">IF((H71&gt;0),ROUND((101+1000*(LOG10($H$5)-LOG10(H71)))*$A$2,0),0)</f>
        <v>0</v>
      </c>
      <c r="S71" s="20">
        <f t="shared" ref="S71:S88" si="25">IF((I71&gt;0),ROUND((101+1000*(LOG10($I$5)-LOG10(I71)))*$A$2,0),0)</f>
        <v>0</v>
      </c>
      <c r="T71" s="20">
        <f t="shared" ref="T71:T88" si="26">IF((J71&gt;0),ROUND((101+1000*(LOG10($J$5)-LOG10(J71)))*$A$2,0),0)</f>
        <v>0</v>
      </c>
      <c r="U71" s="78">
        <f t="shared" ref="U71:U88" si="27">IF((K71&gt;0),ROUND((101+1000*(LOG10($K$5)-LOG10(K71)))*$A$2,0),0)</f>
        <v>0</v>
      </c>
      <c r="V71" s="21">
        <f t="shared" ref="V71:V88" si="28">IF((L71&gt;0),ROUND((101+1000*(LOG10($L$5)-LOG10(L71)))*$A$2,0),0)</f>
        <v>0</v>
      </c>
      <c r="W71" s="21">
        <f t="shared" ref="W71:W88" si="29">IF((M71&gt;0),ROUND((101+1000*(LOG10($M$5)-LOG10(M71)))*$A$2,0),0)</f>
        <v>0</v>
      </c>
      <c r="X71" s="20">
        <f t="shared" ref="X71:X88" si="30">IF((N71&gt;0),ROUND((101+1000*(LOG10($N$5)-LOG10(N71)))*$A$2,0),0)</f>
        <v>0</v>
      </c>
      <c r="Y71" s="20">
        <f t="shared" ref="Y71:Y88" si="31">IF((O71&gt;0),ROUND((101+1000*(LOG10($O$5)-LOG10(O71)))*$A$2,0),0)</f>
        <v>0</v>
      </c>
      <c r="Z71" s="37">
        <f t="shared" ref="Z71:Z102" si="32">SUM(LARGE(P71:Y71,1),LARGE(P71:Y71,2),LARGE(P71:Y71,3),LARGE(P71:Y71,4))</f>
        <v>0</v>
      </c>
    </row>
    <row r="72" spans="1:26" ht="13.5" thickBot="1" x14ac:dyDescent="0.25">
      <c r="A72" s="81">
        <v>66</v>
      </c>
      <c r="B72" s="84"/>
      <c r="C72" s="101"/>
      <c r="D72" s="82"/>
      <c r="E72" s="26"/>
      <c r="F72" s="77"/>
      <c r="G72" s="20"/>
      <c r="H72" s="20"/>
      <c r="I72" s="20"/>
      <c r="J72" s="20"/>
      <c r="K72" s="20"/>
      <c r="L72" s="20"/>
      <c r="M72" s="20"/>
      <c r="N72" s="20"/>
      <c r="O72" s="42"/>
      <c r="P72" s="77">
        <f t="shared" si="22"/>
        <v>0</v>
      </c>
      <c r="Q72" s="20">
        <f t="shared" si="23"/>
        <v>0</v>
      </c>
      <c r="R72" s="20">
        <f t="shared" si="24"/>
        <v>0</v>
      </c>
      <c r="S72" s="20">
        <f t="shared" si="25"/>
        <v>0</v>
      </c>
      <c r="T72" s="20">
        <f t="shared" si="26"/>
        <v>0</v>
      </c>
      <c r="U72" s="78">
        <f t="shared" si="27"/>
        <v>0</v>
      </c>
      <c r="V72" s="21">
        <f t="shared" si="28"/>
        <v>0</v>
      </c>
      <c r="W72" s="21">
        <f t="shared" si="29"/>
        <v>0</v>
      </c>
      <c r="X72" s="20">
        <f t="shared" si="30"/>
        <v>0</v>
      </c>
      <c r="Y72" s="20">
        <f t="shared" si="31"/>
        <v>0</v>
      </c>
      <c r="Z72" s="37">
        <f t="shared" si="32"/>
        <v>0</v>
      </c>
    </row>
    <row r="73" spans="1:26" ht="13.5" thickBot="1" x14ac:dyDescent="0.25">
      <c r="A73" s="81">
        <v>67</v>
      </c>
      <c r="B73" s="84"/>
      <c r="C73" s="101"/>
      <c r="D73" s="87"/>
      <c r="E73" s="19"/>
      <c r="F73" s="77"/>
      <c r="G73" s="20"/>
      <c r="H73" s="20"/>
      <c r="I73" s="20"/>
      <c r="J73" s="20"/>
      <c r="K73" s="20"/>
      <c r="L73" s="20"/>
      <c r="M73" s="20"/>
      <c r="N73" s="20"/>
      <c r="O73" s="42"/>
      <c r="P73" s="77">
        <f t="shared" si="22"/>
        <v>0</v>
      </c>
      <c r="Q73" s="20">
        <f t="shared" si="23"/>
        <v>0</v>
      </c>
      <c r="R73" s="20">
        <f t="shared" si="24"/>
        <v>0</v>
      </c>
      <c r="S73" s="20">
        <f t="shared" si="25"/>
        <v>0</v>
      </c>
      <c r="T73" s="20">
        <f t="shared" si="26"/>
        <v>0</v>
      </c>
      <c r="U73" s="78">
        <f t="shared" si="27"/>
        <v>0</v>
      </c>
      <c r="V73" s="21">
        <f t="shared" si="28"/>
        <v>0</v>
      </c>
      <c r="W73" s="21">
        <f t="shared" si="29"/>
        <v>0</v>
      </c>
      <c r="X73" s="20">
        <f t="shared" si="30"/>
        <v>0</v>
      </c>
      <c r="Y73" s="20">
        <f t="shared" si="31"/>
        <v>0</v>
      </c>
      <c r="Z73" s="37">
        <f t="shared" si="32"/>
        <v>0</v>
      </c>
    </row>
    <row r="74" spans="1:26" ht="13.5" thickBot="1" x14ac:dyDescent="0.25">
      <c r="A74" s="81">
        <v>68</v>
      </c>
      <c r="B74" s="84"/>
      <c r="C74" s="101"/>
      <c r="D74" s="82"/>
      <c r="E74" s="26"/>
      <c r="F74" s="77"/>
      <c r="G74" s="20"/>
      <c r="H74" s="20"/>
      <c r="I74" s="20"/>
      <c r="J74" s="20"/>
      <c r="K74" s="20"/>
      <c r="L74" s="20"/>
      <c r="M74" s="20"/>
      <c r="N74" s="20"/>
      <c r="O74" s="42"/>
      <c r="P74" s="77">
        <f t="shared" si="22"/>
        <v>0</v>
      </c>
      <c r="Q74" s="20">
        <f t="shared" si="23"/>
        <v>0</v>
      </c>
      <c r="R74" s="20">
        <f t="shared" si="24"/>
        <v>0</v>
      </c>
      <c r="S74" s="20">
        <f t="shared" si="25"/>
        <v>0</v>
      </c>
      <c r="T74" s="20">
        <f t="shared" si="26"/>
        <v>0</v>
      </c>
      <c r="U74" s="78">
        <f t="shared" si="27"/>
        <v>0</v>
      </c>
      <c r="V74" s="21">
        <f t="shared" si="28"/>
        <v>0</v>
      </c>
      <c r="W74" s="21">
        <f t="shared" si="29"/>
        <v>0</v>
      </c>
      <c r="X74" s="20">
        <f t="shared" si="30"/>
        <v>0</v>
      </c>
      <c r="Y74" s="20">
        <f t="shared" si="31"/>
        <v>0</v>
      </c>
      <c r="Z74" s="37">
        <f t="shared" si="32"/>
        <v>0</v>
      </c>
    </row>
    <row r="75" spans="1:26" ht="13.5" thickBot="1" x14ac:dyDescent="0.25">
      <c r="A75" s="81">
        <v>69</v>
      </c>
      <c r="B75" s="84"/>
      <c r="C75" s="101"/>
      <c r="D75" s="82"/>
      <c r="E75" s="26"/>
      <c r="F75" s="77"/>
      <c r="G75" s="20"/>
      <c r="H75" s="20"/>
      <c r="I75" s="20"/>
      <c r="J75" s="20"/>
      <c r="K75" s="20"/>
      <c r="L75" s="20"/>
      <c r="M75" s="20"/>
      <c r="N75" s="20"/>
      <c r="O75" s="42"/>
      <c r="P75" s="77">
        <f t="shared" si="22"/>
        <v>0</v>
      </c>
      <c r="Q75" s="20">
        <f t="shared" si="23"/>
        <v>0</v>
      </c>
      <c r="R75" s="20">
        <f t="shared" si="24"/>
        <v>0</v>
      </c>
      <c r="S75" s="20">
        <f t="shared" si="25"/>
        <v>0</v>
      </c>
      <c r="T75" s="20">
        <f t="shared" si="26"/>
        <v>0</v>
      </c>
      <c r="U75" s="78">
        <f t="shared" si="27"/>
        <v>0</v>
      </c>
      <c r="V75" s="21">
        <f t="shared" si="28"/>
        <v>0</v>
      </c>
      <c r="W75" s="21">
        <f t="shared" si="29"/>
        <v>0</v>
      </c>
      <c r="X75" s="20">
        <f t="shared" si="30"/>
        <v>0</v>
      </c>
      <c r="Y75" s="20">
        <f t="shared" si="31"/>
        <v>0</v>
      </c>
      <c r="Z75" s="37">
        <f t="shared" si="32"/>
        <v>0</v>
      </c>
    </row>
    <row r="76" spans="1:26" ht="13.5" thickBot="1" x14ac:dyDescent="0.25">
      <c r="A76" s="81">
        <v>70</v>
      </c>
      <c r="B76" s="84"/>
      <c r="C76" s="101"/>
      <c r="D76" s="82"/>
      <c r="E76" s="26"/>
      <c r="F76" s="77"/>
      <c r="G76" s="20"/>
      <c r="H76" s="20"/>
      <c r="I76" s="20"/>
      <c r="J76" s="20"/>
      <c r="K76" s="20"/>
      <c r="L76" s="20"/>
      <c r="M76" s="20"/>
      <c r="N76" s="20"/>
      <c r="O76" s="42"/>
      <c r="P76" s="77">
        <f t="shared" si="22"/>
        <v>0</v>
      </c>
      <c r="Q76" s="20">
        <f t="shared" si="23"/>
        <v>0</v>
      </c>
      <c r="R76" s="20">
        <f t="shared" si="24"/>
        <v>0</v>
      </c>
      <c r="S76" s="20">
        <f t="shared" si="25"/>
        <v>0</v>
      </c>
      <c r="T76" s="20">
        <f t="shared" si="26"/>
        <v>0</v>
      </c>
      <c r="U76" s="78">
        <f t="shared" si="27"/>
        <v>0</v>
      </c>
      <c r="V76" s="21">
        <f t="shared" si="28"/>
        <v>0</v>
      </c>
      <c r="W76" s="21">
        <f t="shared" si="29"/>
        <v>0</v>
      </c>
      <c r="X76" s="20">
        <f t="shared" si="30"/>
        <v>0</v>
      </c>
      <c r="Y76" s="20">
        <f t="shared" si="31"/>
        <v>0</v>
      </c>
      <c r="Z76" s="37">
        <f t="shared" si="32"/>
        <v>0</v>
      </c>
    </row>
    <row r="77" spans="1:26" ht="13.5" thickBot="1" x14ac:dyDescent="0.25">
      <c r="A77" s="81">
        <v>71</v>
      </c>
      <c r="B77" s="84"/>
      <c r="C77" s="101"/>
      <c r="D77" s="82"/>
      <c r="E77" s="26"/>
      <c r="F77" s="77"/>
      <c r="G77" s="20"/>
      <c r="H77" s="20"/>
      <c r="I77" s="20"/>
      <c r="J77" s="20"/>
      <c r="K77" s="20"/>
      <c r="L77" s="20"/>
      <c r="M77" s="20"/>
      <c r="N77" s="20"/>
      <c r="O77" s="42"/>
      <c r="P77" s="77">
        <f t="shared" si="22"/>
        <v>0</v>
      </c>
      <c r="Q77" s="20">
        <f t="shared" si="23"/>
        <v>0</v>
      </c>
      <c r="R77" s="20">
        <f t="shared" si="24"/>
        <v>0</v>
      </c>
      <c r="S77" s="20">
        <f t="shared" si="25"/>
        <v>0</v>
      </c>
      <c r="T77" s="20">
        <f t="shared" si="26"/>
        <v>0</v>
      </c>
      <c r="U77" s="78">
        <f t="shared" si="27"/>
        <v>0</v>
      </c>
      <c r="V77" s="21">
        <f t="shared" si="28"/>
        <v>0</v>
      </c>
      <c r="W77" s="21">
        <f t="shared" si="29"/>
        <v>0</v>
      </c>
      <c r="X77" s="20">
        <f t="shared" si="30"/>
        <v>0</v>
      </c>
      <c r="Y77" s="20">
        <f t="shared" si="31"/>
        <v>0</v>
      </c>
      <c r="Z77" s="37">
        <f t="shared" si="32"/>
        <v>0</v>
      </c>
    </row>
    <row r="78" spans="1:26" ht="13.5" thickBot="1" x14ac:dyDescent="0.25">
      <c r="A78" s="81">
        <v>72</v>
      </c>
      <c r="B78" s="84"/>
      <c r="C78" s="101"/>
      <c r="D78" s="82"/>
      <c r="E78" s="26"/>
      <c r="F78" s="77"/>
      <c r="G78" s="20"/>
      <c r="H78" s="20"/>
      <c r="I78" s="20"/>
      <c r="J78" s="20"/>
      <c r="K78" s="20"/>
      <c r="L78" s="20"/>
      <c r="M78" s="20"/>
      <c r="N78" s="20"/>
      <c r="O78" s="42"/>
      <c r="P78" s="77">
        <f t="shared" si="22"/>
        <v>0</v>
      </c>
      <c r="Q78" s="20">
        <f t="shared" si="23"/>
        <v>0</v>
      </c>
      <c r="R78" s="20">
        <f t="shared" si="24"/>
        <v>0</v>
      </c>
      <c r="S78" s="20">
        <f t="shared" si="25"/>
        <v>0</v>
      </c>
      <c r="T78" s="20">
        <f t="shared" si="26"/>
        <v>0</v>
      </c>
      <c r="U78" s="78">
        <f t="shared" si="27"/>
        <v>0</v>
      </c>
      <c r="V78" s="21">
        <f t="shared" si="28"/>
        <v>0</v>
      </c>
      <c r="W78" s="21">
        <f t="shared" si="29"/>
        <v>0</v>
      </c>
      <c r="X78" s="20">
        <f t="shared" si="30"/>
        <v>0</v>
      </c>
      <c r="Y78" s="20">
        <f t="shared" si="31"/>
        <v>0</v>
      </c>
      <c r="Z78" s="37">
        <f t="shared" si="32"/>
        <v>0</v>
      </c>
    </row>
    <row r="79" spans="1:26" ht="13.5" thickBot="1" x14ac:dyDescent="0.25">
      <c r="A79" s="81">
        <v>73</v>
      </c>
      <c r="B79" s="84"/>
      <c r="C79" s="101"/>
      <c r="D79" s="82"/>
      <c r="E79" s="26"/>
      <c r="F79" s="77"/>
      <c r="G79" s="20"/>
      <c r="H79" s="20"/>
      <c r="I79" s="20"/>
      <c r="J79" s="20"/>
      <c r="K79" s="20"/>
      <c r="L79" s="20"/>
      <c r="M79" s="20"/>
      <c r="N79" s="20"/>
      <c r="O79" s="42"/>
      <c r="P79" s="77">
        <f t="shared" si="22"/>
        <v>0</v>
      </c>
      <c r="Q79" s="20">
        <f t="shared" si="23"/>
        <v>0</v>
      </c>
      <c r="R79" s="20">
        <f t="shared" si="24"/>
        <v>0</v>
      </c>
      <c r="S79" s="20">
        <f t="shared" si="25"/>
        <v>0</v>
      </c>
      <c r="T79" s="20">
        <f t="shared" si="26"/>
        <v>0</v>
      </c>
      <c r="U79" s="78">
        <f t="shared" si="27"/>
        <v>0</v>
      </c>
      <c r="V79" s="21">
        <f t="shared" si="28"/>
        <v>0</v>
      </c>
      <c r="W79" s="21">
        <f t="shared" si="29"/>
        <v>0</v>
      </c>
      <c r="X79" s="20">
        <f t="shared" si="30"/>
        <v>0</v>
      </c>
      <c r="Y79" s="20">
        <f t="shared" si="31"/>
        <v>0</v>
      </c>
      <c r="Z79" s="37">
        <f t="shared" si="32"/>
        <v>0</v>
      </c>
    </row>
    <row r="80" spans="1:26" ht="13.5" thickBot="1" x14ac:dyDescent="0.25">
      <c r="A80" s="81">
        <v>74</v>
      </c>
      <c r="B80" s="84"/>
      <c r="C80" s="101"/>
      <c r="D80" s="82"/>
      <c r="E80" s="26"/>
      <c r="F80" s="77"/>
      <c r="G80" s="20"/>
      <c r="H80" s="20"/>
      <c r="I80" s="20"/>
      <c r="J80" s="20"/>
      <c r="K80" s="20"/>
      <c r="L80" s="20"/>
      <c r="M80" s="20"/>
      <c r="N80" s="20"/>
      <c r="O80" s="42"/>
      <c r="P80" s="77">
        <f t="shared" si="22"/>
        <v>0</v>
      </c>
      <c r="Q80" s="20">
        <f t="shared" si="23"/>
        <v>0</v>
      </c>
      <c r="R80" s="20">
        <f t="shared" si="24"/>
        <v>0</v>
      </c>
      <c r="S80" s="20">
        <f t="shared" si="25"/>
        <v>0</v>
      </c>
      <c r="T80" s="20">
        <f t="shared" si="26"/>
        <v>0</v>
      </c>
      <c r="U80" s="78">
        <f t="shared" si="27"/>
        <v>0</v>
      </c>
      <c r="V80" s="21">
        <f t="shared" si="28"/>
        <v>0</v>
      </c>
      <c r="W80" s="21">
        <f t="shared" si="29"/>
        <v>0</v>
      </c>
      <c r="X80" s="20">
        <f t="shared" si="30"/>
        <v>0</v>
      </c>
      <c r="Y80" s="20">
        <f t="shared" si="31"/>
        <v>0</v>
      </c>
      <c r="Z80" s="37">
        <f t="shared" si="32"/>
        <v>0</v>
      </c>
    </row>
    <row r="81" spans="1:26" ht="13.5" thickBot="1" x14ac:dyDescent="0.25">
      <c r="A81" s="81">
        <v>75</v>
      </c>
      <c r="B81" s="84"/>
      <c r="C81" s="101"/>
      <c r="D81" s="87"/>
      <c r="E81" s="19"/>
      <c r="F81" s="77"/>
      <c r="G81" s="20"/>
      <c r="H81" s="20"/>
      <c r="I81" s="20"/>
      <c r="J81" s="20"/>
      <c r="K81" s="20"/>
      <c r="L81" s="20"/>
      <c r="M81" s="20"/>
      <c r="N81" s="20"/>
      <c r="O81" s="42"/>
      <c r="P81" s="77">
        <f t="shared" si="22"/>
        <v>0</v>
      </c>
      <c r="Q81" s="20">
        <f t="shared" si="23"/>
        <v>0</v>
      </c>
      <c r="R81" s="20">
        <f t="shared" si="24"/>
        <v>0</v>
      </c>
      <c r="S81" s="20">
        <f t="shared" si="25"/>
        <v>0</v>
      </c>
      <c r="T81" s="20">
        <f t="shared" si="26"/>
        <v>0</v>
      </c>
      <c r="U81" s="78">
        <f t="shared" si="27"/>
        <v>0</v>
      </c>
      <c r="V81" s="21">
        <f t="shared" si="28"/>
        <v>0</v>
      </c>
      <c r="W81" s="21">
        <f t="shared" si="29"/>
        <v>0</v>
      </c>
      <c r="X81" s="20">
        <f t="shared" si="30"/>
        <v>0</v>
      </c>
      <c r="Y81" s="20">
        <f t="shared" si="31"/>
        <v>0</v>
      </c>
      <c r="Z81" s="37">
        <f t="shared" si="32"/>
        <v>0</v>
      </c>
    </row>
    <row r="82" spans="1:26" ht="13.5" thickBot="1" x14ac:dyDescent="0.25">
      <c r="A82" s="81">
        <v>76</v>
      </c>
      <c r="B82" s="84"/>
      <c r="C82" s="101"/>
      <c r="D82" s="82"/>
      <c r="E82" s="26"/>
      <c r="F82" s="77"/>
      <c r="G82" s="20"/>
      <c r="H82" s="20"/>
      <c r="I82" s="20"/>
      <c r="J82" s="20"/>
      <c r="K82" s="20"/>
      <c r="L82" s="20"/>
      <c r="M82" s="20"/>
      <c r="N82" s="20"/>
      <c r="O82" s="42"/>
      <c r="P82" s="77">
        <f t="shared" si="22"/>
        <v>0</v>
      </c>
      <c r="Q82" s="20">
        <f t="shared" si="23"/>
        <v>0</v>
      </c>
      <c r="R82" s="20">
        <f t="shared" si="24"/>
        <v>0</v>
      </c>
      <c r="S82" s="20">
        <f t="shared" si="25"/>
        <v>0</v>
      </c>
      <c r="T82" s="20">
        <f t="shared" si="26"/>
        <v>0</v>
      </c>
      <c r="U82" s="78">
        <f t="shared" si="27"/>
        <v>0</v>
      </c>
      <c r="V82" s="21">
        <f t="shared" si="28"/>
        <v>0</v>
      </c>
      <c r="W82" s="21">
        <f t="shared" si="29"/>
        <v>0</v>
      </c>
      <c r="X82" s="20">
        <f t="shared" si="30"/>
        <v>0</v>
      </c>
      <c r="Y82" s="20">
        <f t="shared" si="31"/>
        <v>0</v>
      </c>
      <c r="Z82" s="37">
        <f t="shared" si="32"/>
        <v>0</v>
      </c>
    </row>
    <row r="83" spans="1:26" ht="13.5" thickBot="1" x14ac:dyDescent="0.25">
      <c r="A83" s="81">
        <v>77</v>
      </c>
      <c r="B83" s="84"/>
      <c r="C83" s="101"/>
      <c r="D83" s="82"/>
      <c r="E83" s="26"/>
      <c r="F83" s="77"/>
      <c r="G83" s="20"/>
      <c r="H83" s="20"/>
      <c r="I83" s="20"/>
      <c r="J83" s="20"/>
      <c r="K83" s="20"/>
      <c r="L83" s="20"/>
      <c r="M83" s="20"/>
      <c r="N83" s="20"/>
      <c r="O83" s="42"/>
      <c r="P83" s="77">
        <f t="shared" si="22"/>
        <v>0</v>
      </c>
      <c r="Q83" s="20">
        <f t="shared" si="23"/>
        <v>0</v>
      </c>
      <c r="R83" s="20">
        <f t="shared" si="24"/>
        <v>0</v>
      </c>
      <c r="S83" s="20">
        <f t="shared" si="25"/>
        <v>0</v>
      </c>
      <c r="T83" s="20">
        <f t="shared" si="26"/>
        <v>0</v>
      </c>
      <c r="U83" s="78">
        <f t="shared" si="27"/>
        <v>0</v>
      </c>
      <c r="V83" s="21">
        <f t="shared" si="28"/>
        <v>0</v>
      </c>
      <c r="W83" s="21">
        <f t="shared" si="29"/>
        <v>0</v>
      </c>
      <c r="X83" s="20">
        <f t="shared" si="30"/>
        <v>0</v>
      </c>
      <c r="Y83" s="20">
        <f t="shared" si="31"/>
        <v>0</v>
      </c>
      <c r="Z83" s="37">
        <f t="shared" si="32"/>
        <v>0</v>
      </c>
    </row>
    <row r="84" spans="1:26" ht="13.5" thickBot="1" x14ac:dyDescent="0.25">
      <c r="A84" s="81">
        <v>78</v>
      </c>
      <c r="B84" s="84"/>
      <c r="C84" s="101"/>
      <c r="D84" s="82"/>
      <c r="E84" s="26"/>
      <c r="F84" s="77"/>
      <c r="G84" s="20"/>
      <c r="H84" s="20"/>
      <c r="I84" s="20"/>
      <c r="J84" s="20"/>
      <c r="K84" s="20"/>
      <c r="L84" s="20"/>
      <c r="M84" s="20"/>
      <c r="N84" s="20"/>
      <c r="O84" s="42"/>
      <c r="P84" s="77">
        <f t="shared" si="22"/>
        <v>0</v>
      </c>
      <c r="Q84" s="20">
        <f t="shared" si="23"/>
        <v>0</v>
      </c>
      <c r="R84" s="20">
        <f t="shared" si="24"/>
        <v>0</v>
      </c>
      <c r="S84" s="20">
        <f t="shared" si="25"/>
        <v>0</v>
      </c>
      <c r="T84" s="20">
        <f t="shared" si="26"/>
        <v>0</v>
      </c>
      <c r="U84" s="78">
        <f t="shared" si="27"/>
        <v>0</v>
      </c>
      <c r="V84" s="21">
        <f t="shared" si="28"/>
        <v>0</v>
      </c>
      <c r="W84" s="21">
        <f t="shared" si="29"/>
        <v>0</v>
      </c>
      <c r="X84" s="20">
        <f t="shared" si="30"/>
        <v>0</v>
      </c>
      <c r="Y84" s="20">
        <f t="shared" si="31"/>
        <v>0</v>
      </c>
      <c r="Z84" s="37">
        <f t="shared" si="32"/>
        <v>0</v>
      </c>
    </row>
    <row r="85" spans="1:26" ht="13.5" thickBot="1" x14ac:dyDescent="0.25">
      <c r="A85" s="81">
        <v>79</v>
      </c>
      <c r="B85" s="84"/>
      <c r="C85" s="101"/>
      <c r="D85" s="82"/>
      <c r="E85" s="26"/>
      <c r="F85" s="77"/>
      <c r="G85" s="20"/>
      <c r="H85" s="20"/>
      <c r="I85" s="20"/>
      <c r="J85" s="20"/>
      <c r="K85" s="20"/>
      <c r="L85" s="20"/>
      <c r="M85" s="20"/>
      <c r="N85" s="20"/>
      <c r="O85" s="42"/>
      <c r="P85" s="77">
        <f t="shared" si="22"/>
        <v>0</v>
      </c>
      <c r="Q85" s="20">
        <f t="shared" si="23"/>
        <v>0</v>
      </c>
      <c r="R85" s="20">
        <f t="shared" si="24"/>
        <v>0</v>
      </c>
      <c r="S85" s="20">
        <f t="shared" si="25"/>
        <v>0</v>
      </c>
      <c r="T85" s="20">
        <f t="shared" si="26"/>
        <v>0</v>
      </c>
      <c r="U85" s="78">
        <f t="shared" si="27"/>
        <v>0</v>
      </c>
      <c r="V85" s="21">
        <f t="shared" si="28"/>
        <v>0</v>
      </c>
      <c r="W85" s="21">
        <f t="shared" si="29"/>
        <v>0</v>
      </c>
      <c r="X85" s="20">
        <f t="shared" si="30"/>
        <v>0</v>
      </c>
      <c r="Y85" s="20">
        <f t="shared" si="31"/>
        <v>0</v>
      </c>
      <c r="Z85" s="37">
        <f t="shared" si="32"/>
        <v>0</v>
      </c>
    </row>
    <row r="86" spans="1:26" ht="13.5" thickBot="1" x14ac:dyDescent="0.25">
      <c r="A86" s="81">
        <v>80</v>
      </c>
      <c r="B86" s="84"/>
      <c r="C86" s="101"/>
      <c r="D86" s="87"/>
      <c r="E86" s="19"/>
      <c r="F86" s="77"/>
      <c r="G86" s="20"/>
      <c r="H86" s="20"/>
      <c r="I86" s="20"/>
      <c r="J86" s="20"/>
      <c r="K86" s="20"/>
      <c r="L86" s="20"/>
      <c r="M86" s="20"/>
      <c r="N86" s="20"/>
      <c r="O86" s="42"/>
      <c r="P86" s="77">
        <f t="shared" si="22"/>
        <v>0</v>
      </c>
      <c r="Q86" s="20">
        <f t="shared" si="23"/>
        <v>0</v>
      </c>
      <c r="R86" s="20">
        <f t="shared" si="24"/>
        <v>0</v>
      </c>
      <c r="S86" s="20">
        <f t="shared" si="25"/>
        <v>0</v>
      </c>
      <c r="T86" s="20">
        <f t="shared" si="26"/>
        <v>0</v>
      </c>
      <c r="U86" s="78">
        <f t="shared" si="27"/>
        <v>0</v>
      </c>
      <c r="V86" s="21">
        <f t="shared" si="28"/>
        <v>0</v>
      </c>
      <c r="W86" s="21">
        <f t="shared" si="29"/>
        <v>0</v>
      </c>
      <c r="X86" s="20">
        <f t="shared" si="30"/>
        <v>0</v>
      </c>
      <c r="Y86" s="20">
        <f t="shared" si="31"/>
        <v>0</v>
      </c>
      <c r="Z86" s="37">
        <f t="shared" si="32"/>
        <v>0</v>
      </c>
    </row>
    <row r="87" spans="1:26" ht="13.5" thickBot="1" x14ac:dyDescent="0.25">
      <c r="A87" s="81">
        <v>81</v>
      </c>
      <c r="B87" s="84"/>
      <c r="C87" s="101"/>
      <c r="D87" s="82"/>
      <c r="E87" s="26"/>
      <c r="F87" s="77"/>
      <c r="G87" s="20"/>
      <c r="H87" s="20"/>
      <c r="I87" s="20"/>
      <c r="J87" s="20"/>
      <c r="K87" s="20"/>
      <c r="L87" s="20"/>
      <c r="M87" s="20"/>
      <c r="N87" s="20"/>
      <c r="O87" s="42"/>
      <c r="P87" s="77">
        <f t="shared" si="22"/>
        <v>0</v>
      </c>
      <c r="Q87" s="20">
        <f t="shared" si="23"/>
        <v>0</v>
      </c>
      <c r="R87" s="20">
        <f t="shared" si="24"/>
        <v>0</v>
      </c>
      <c r="S87" s="20">
        <f t="shared" si="25"/>
        <v>0</v>
      </c>
      <c r="T87" s="20">
        <f t="shared" si="26"/>
        <v>0</v>
      </c>
      <c r="U87" s="78">
        <f t="shared" si="27"/>
        <v>0</v>
      </c>
      <c r="V87" s="21">
        <f t="shared" si="28"/>
        <v>0</v>
      </c>
      <c r="W87" s="21">
        <f t="shared" si="29"/>
        <v>0</v>
      </c>
      <c r="X87" s="20">
        <f t="shared" si="30"/>
        <v>0</v>
      </c>
      <c r="Y87" s="20">
        <f t="shared" si="31"/>
        <v>0</v>
      </c>
      <c r="Z87" s="37">
        <f t="shared" si="32"/>
        <v>0</v>
      </c>
    </row>
    <row r="88" spans="1:26" x14ac:dyDescent="0.2">
      <c r="A88" s="81">
        <v>82</v>
      </c>
      <c r="B88" s="84"/>
      <c r="C88" s="101"/>
      <c r="D88" s="82"/>
      <c r="E88" s="26"/>
      <c r="F88" s="77"/>
      <c r="G88" s="20"/>
      <c r="H88" s="20"/>
      <c r="I88" s="20"/>
      <c r="J88" s="20"/>
      <c r="K88" s="20"/>
      <c r="L88" s="20"/>
      <c r="M88" s="20"/>
      <c r="N88" s="20"/>
      <c r="O88" s="42"/>
      <c r="P88" s="77">
        <f t="shared" si="22"/>
        <v>0</v>
      </c>
      <c r="Q88" s="20">
        <f t="shared" si="23"/>
        <v>0</v>
      </c>
      <c r="R88" s="20">
        <f t="shared" si="24"/>
        <v>0</v>
      </c>
      <c r="S88" s="20">
        <f t="shared" si="25"/>
        <v>0</v>
      </c>
      <c r="T88" s="20">
        <f t="shared" si="26"/>
        <v>0</v>
      </c>
      <c r="U88" s="78">
        <f t="shared" si="27"/>
        <v>0</v>
      </c>
      <c r="V88" s="21">
        <f t="shared" si="28"/>
        <v>0</v>
      </c>
      <c r="W88" s="21">
        <f t="shared" si="29"/>
        <v>0</v>
      </c>
      <c r="X88" s="20">
        <f t="shared" si="30"/>
        <v>0</v>
      </c>
      <c r="Y88" s="20">
        <f t="shared" si="31"/>
        <v>0</v>
      </c>
      <c r="Z88" s="37">
        <f t="shared" si="32"/>
        <v>0</v>
      </c>
    </row>
  </sheetData>
  <sortState xmlns:xlrd2="http://schemas.microsoft.com/office/spreadsheetml/2017/richdata2" ref="B7:Z88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8"/>
  <dimension ref="A1:P49"/>
  <sheetViews>
    <sheetView workbookViewId="0">
      <selection activeCell="E19" sqref="E1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7.42578125" customWidth="1"/>
  </cols>
  <sheetData>
    <row r="1" spans="1:16" ht="15.75" customHeight="1" x14ac:dyDescent="0.25">
      <c r="A1" s="10">
        <v>2001</v>
      </c>
      <c r="B1" s="15" t="s">
        <v>262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>
        <v>1</v>
      </c>
      <c r="B2" s="122">
        <v>1</v>
      </c>
      <c r="C2" s="122" t="s">
        <v>73</v>
      </c>
      <c r="D2" s="122" t="s">
        <v>25</v>
      </c>
      <c r="E2" s="122" t="s">
        <v>26</v>
      </c>
      <c r="F2" s="122">
        <v>2005</v>
      </c>
      <c r="G2" s="122" t="s">
        <v>225</v>
      </c>
      <c r="H2" s="122">
        <v>9</v>
      </c>
      <c r="I2" s="122">
        <v>18761</v>
      </c>
      <c r="P2" s="72"/>
    </row>
    <row r="3" spans="1:16" ht="12.75" customHeight="1" x14ac:dyDescent="0.25">
      <c r="A3" s="12">
        <v>2</v>
      </c>
      <c r="B3" s="122">
        <v>2</v>
      </c>
      <c r="C3" s="122" t="s">
        <v>77</v>
      </c>
      <c r="D3" s="122" t="s">
        <v>38</v>
      </c>
      <c r="E3" s="122" t="s">
        <v>39</v>
      </c>
      <c r="F3" s="122">
        <v>2006</v>
      </c>
      <c r="G3" s="122" t="s">
        <v>226</v>
      </c>
      <c r="H3" s="122">
        <v>25</v>
      </c>
      <c r="I3" s="122">
        <v>15148</v>
      </c>
      <c r="P3" s="72"/>
    </row>
    <row r="4" spans="1:16" ht="12.75" customHeight="1" x14ac:dyDescent="0.25">
      <c r="A4" s="12">
        <v>3</v>
      </c>
      <c r="B4" s="122">
        <v>3</v>
      </c>
      <c r="C4" s="122" t="s">
        <v>76</v>
      </c>
      <c r="D4" s="122" t="s">
        <v>31</v>
      </c>
      <c r="E4" s="122" t="s">
        <v>32</v>
      </c>
      <c r="F4" s="122">
        <v>2005</v>
      </c>
      <c r="G4" s="122" t="s">
        <v>227</v>
      </c>
      <c r="H4" s="122">
        <v>25</v>
      </c>
      <c r="I4" s="122">
        <v>13035</v>
      </c>
      <c r="P4" s="72"/>
    </row>
    <row r="5" spans="1:16" ht="12.75" customHeight="1" x14ac:dyDescent="0.25">
      <c r="A5" s="12">
        <v>4</v>
      </c>
      <c r="B5" s="122">
        <v>4</v>
      </c>
      <c r="C5" s="122" t="s">
        <v>75</v>
      </c>
      <c r="D5" s="122" t="s">
        <v>33</v>
      </c>
      <c r="E5" s="122" t="s">
        <v>34</v>
      </c>
      <c r="F5" s="122">
        <v>2006</v>
      </c>
      <c r="G5" s="122" t="s">
        <v>228</v>
      </c>
      <c r="H5" s="122">
        <v>27</v>
      </c>
      <c r="I5" s="122">
        <v>11536</v>
      </c>
      <c r="P5" s="72"/>
    </row>
    <row r="6" spans="1:16" ht="12.75" customHeight="1" x14ac:dyDescent="0.25">
      <c r="A6" s="12">
        <v>5</v>
      </c>
      <c r="B6" s="122">
        <v>5</v>
      </c>
      <c r="C6" s="122" t="s">
        <v>74</v>
      </c>
      <c r="D6" s="122" t="s">
        <v>29</v>
      </c>
      <c r="E6" s="122" t="s">
        <v>30</v>
      </c>
      <c r="F6" s="122">
        <v>2005</v>
      </c>
      <c r="G6" s="122" t="s">
        <v>229</v>
      </c>
      <c r="H6" s="122">
        <v>34</v>
      </c>
      <c r="I6" s="122">
        <v>10373</v>
      </c>
      <c r="P6" s="72"/>
    </row>
    <row r="7" spans="1:16" ht="12.75" customHeight="1" x14ac:dyDescent="0.25">
      <c r="A7" s="12" t="s">
        <v>87</v>
      </c>
      <c r="B7" s="122">
        <v>6</v>
      </c>
      <c r="C7" s="122" t="s">
        <v>153</v>
      </c>
      <c r="D7" s="122" t="s">
        <v>163</v>
      </c>
      <c r="E7" s="122" t="s">
        <v>155</v>
      </c>
      <c r="F7" s="122">
        <v>2004</v>
      </c>
      <c r="G7" s="122" t="s">
        <v>230</v>
      </c>
      <c r="H7" s="122">
        <v>39</v>
      </c>
      <c r="I7" s="122">
        <v>9423</v>
      </c>
      <c r="P7" s="72"/>
    </row>
    <row r="8" spans="1:16" ht="12.75" customHeight="1" x14ac:dyDescent="0.25">
      <c r="A8" s="12">
        <v>6</v>
      </c>
      <c r="B8" s="122">
        <v>7</v>
      </c>
      <c r="C8" s="122" t="s">
        <v>82</v>
      </c>
      <c r="D8" s="122" t="s">
        <v>50</v>
      </c>
      <c r="E8" s="122" t="s">
        <v>51</v>
      </c>
      <c r="F8" s="122">
        <v>2006</v>
      </c>
      <c r="G8" s="122" t="s">
        <v>231</v>
      </c>
      <c r="H8" s="122">
        <v>56</v>
      </c>
      <c r="I8" s="122">
        <v>8620</v>
      </c>
      <c r="P8" s="72"/>
    </row>
    <row r="9" spans="1:16" ht="12.75" customHeight="1" x14ac:dyDescent="0.25">
      <c r="A9" s="12">
        <v>7</v>
      </c>
      <c r="B9" s="122">
        <v>8</v>
      </c>
      <c r="C9" s="122" t="s">
        <v>78</v>
      </c>
      <c r="D9" s="122" t="s">
        <v>41</v>
      </c>
      <c r="E9" s="122" t="s">
        <v>42</v>
      </c>
      <c r="F9" s="122">
        <v>2006</v>
      </c>
      <c r="G9" s="122" t="s">
        <v>232</v>
      </c>
      <c r="H9" s="122">
        <v>60</v>
      </c>
      <c r="I9" s="122">
        <v>7924</v>
      </c>
      <c r="P9" s="72"/>
    </row>
    <row r="10" spans="1:16" ht="12.75" customHeight="1" x14ac:dyDescent="0.25">
      <c r="A10" s="12" t="s">
        <v>87</v>
      </c>
      <c r="B10" s="122">
        <v>9</v>
      </c>
      <c r="C10" s="122" t="s">
        <v>172</v>
      </c>
      <c r="D10" s="122" t="s">
        <v>233</v>
      </c>
      <c r="E10" s="122" t="s">
        <v>173</v>
      </c>
      <c r="F10" s="122">
        <v>2005</v>
      </c>
      <c r="G10" s="122" t="s">
        <v>234</v>
      </c>
      <c r="H10" s="122">
        <v>73</v>
      </c>
      <c r="I10" s="122">
        <v>7310</v>
      </c>
      <c r="P10" s="72"/>
    </row>
    <row r="11" spans="1:16" ht="12.75" customHeight="1" x14ac:dyDescent="0.25">
      <c r="A11" s="12" t="s">
        <v>87</v>
      </c>
      <c r="B11" s="122">
        <v>10</v>
      </c>
      <c r="C11" s="122" t="s">
        <v>235</v>
      </c>
      <c r="D11" s="122" t="s">
        <v>236</v>
      </c>
      <c r="E11" s="122" t="s">
        <v>164</v>
      </c>
      <c r="F11" s="122">
        <v>2005</v>
      </c>
      <c r="G11" s="122" t="s">
        <v>237</v>
      </c>
      <c r="H11" s="122">
        <v>79</v>
      </c>
      <c r="I11" s="122">
        <v>6761</v>
      </c>
      <c r="P11" s="72"/>
    </row>
    <row r="12" spans="1:16" ht="12.75" customHeight="1" x14ac:dyDescent="0.25">
      <c r="A12" s="12">
        <v>8</v>
      </c>
      <c r="B12" s="122">
        <v>11</v>
      </c>
      <c r="C12" s="122" t="s">
        <v>86</v>
      </c>
      <c r="D12" s="122" t="s">
        <v>169</v>
      </c>
      <c r="E12" s="122" t="s">
        <v>52</v>
      </c>
      <c r="F12" s="122">
        <v>2005</v>
      </c>
      <c r="G12" s="122" t="s">
        <v>238</v>
      </c>
      <c r="H12" s="122">
        <v>81</v>
      </c>
      <c r="I12" s="122">
        <v>6264</v>
      </c>
      <c r="P12" s="72"/>
    </row>
    <row r="13" spans="1:16" ht="12.75" customHeight="1" x14ac:dyDescent="0.25">
      <c r="A13" s="12">
        <v>9</v>
      </c>
      <c r="B13" s="122">
        <v>12</v>
      </c>
      <c r="C13" s="122" t="s">
        <v>80</v>
      </c>
      <c r="D13" s="122" t="s">
        <v>46</v>
      </c>
      <c r="E13" s="122" t="s">
        <v>47</v>
      </c>
      <c r="F13" s="122">
        <v>2005</v>
      </c>
      <c r="G13" s="122" t="s">
        <v>239</v>
      </c>
      <c r="H13" s="122">
        <v>84</v>
      </c>
      <c r="I13" s="122">
        <v>5811</v>
      </c>
      <c r="P13" s="67"/>
    </row>
    <row r="14" spans="1:16" ht="12.75" customHeight="1" x14ac:dyDescent="0.25">
      <c r="A14" s="12">
        <v>10</v>
      </c>
      <c r="B14" s="122">
        <v>13</v>
      </c>
      <c r="C14" s="122" t="s">
        <v>79</v>
      </c>
      <c r="D14" s="122" t="s">
        <v>43</v>
      </c>
      <c r="E14" s="122" t="s">
        <v>44</v>
      </c>
      <c r="F14" s="122">
        <v>2007</v>
      </c>
      <c r="G14" s="122" t="s">
        <v>240</v>
      </c>
      <c r="H14" s="122">
        <v>94</v>
      </c>
      <c r="I14" s="122">
        <v>5393</v>
      </c>
      <c r="P14" s="67"/>
    </row>
    <row r="15" spans="1:16" ht="12.75" customHeight="1" x14ac:dyDescent="0.25">
      <c r="A15" s="12">
        <v>11</v>
      </c>
      <c r="B15" s="122">
        <v>14</v>
      </c>
      <c r="C15" s="122" t="s">
        <v>170</v>
      </c>
      <c r="D15" s="122" t="s">
        <v>199</v>
      </c>
      <c r="E15" s="122" t="s">
        <v>171</v>
      </c>
      <c r="F15" s="122">
        <v>2008</v>
      </c>
      <c r="G15" s="122" t="s">
        <v>241</v>
      </c>
      <c r="H15" s="122">
        <v>101</v>
      </c>
      <c r="I15" s="122">
        <v>5007</v>
      </c>
      <c r="P15" s="67"/>
    </row>
    <row r="16" spans="1:16" ht="12.75" customHeight="1" x14ac:dyDescent="0.25">
      <c r="A16" s="12" t="s">
        <v>87</v>
      </c>
      <c r="B16" s="122">
        <v>15</v>
      </c>
      <c r="C16" s="122" t="s">
        <v>174</v>
      </c>
      <c r="D16" s="122" t="s">
        <v>161</v>
      </c>
      <c r="E16" s="122" t="s">
        <v>162</v>
      </c>
      <c r="F16" s="122">
        <v>2005</v>
      </c>
      <c r="G16" s="122" t="s">
        <v>242</v>
      </c>
      <c r="H16" s="122">
        <v>101</v>
      </c>
      <c r="I16" s="122">
        <v>4648</v>
      </c>
      <c r="P16" s="67"/>
    </row>
    <row r="17" spans="1:16" ht="12.75" customHeight="1" x14ac:dyDescent="0.25">
      <c r="A17" s="12">
        <v>12</v>
      </c>
      <c r="B17" s="122">
        <v>16</v>
      </c>
      <c r="C17" s="122" t="s">
        <v>81</v>
      </c>
      <c r="D17" s="122" t="s">
        <v>48</v>
      </c>
      <c r="E17" s="122" t="s">
        <v>49</v>
      </c>
      <c r="F17" s="122">
        <v>2007</v>
      </c>
      <c r="G17" s="122" t="s">
        <v>243</v>
      </c>
      <c r="H17" s="122">
        <v>107</v>
      </c>
      <c r="I17" s="122">
        <v>4311</v>
      </c>
      <c r="P17" s="67"/>
    </row>
    <row r="18" spans="1:16" ht="12.75" customHeight="1" x14ac:dyDescent="0.25">
      <c r="A18" s="109">
        <v>13</v>
      </c>
      <c r="B18" s="122">
        <v>17</v>
      </c>
      <c r="C18" s="122" t="s">
        <v>158</v>
      </c>
      <c r="D18" s="122" t="s">
        <v>159</v>
      </c>
      <c r="E18" s="122" t="s">
        <v>160</v>
      </c>
      <c r="F18" s="122">
        <v>2007</v>
      </c>
      <c r="G18" s="122" t="s">
        <v>244</v>
      </c>
      <c r="H18" s="122">
        <v>120</v>
      </c>
      <c r="I18" s="122">
        <v>3995</v>
      </c>
      <c r="P18" s="67"/>
    </row>
    <row r="19" spans="1:16" ht="12.75" customHeight="1" x14ac:dyDescent="0.25">
      <c r="A19" s="109" t="s">
        <v>87</v>
      </c>
      <c r="B19" s="122">
        <v>18</v>
      </c>
      <c r="C19" s="122" t="s">
        <v>245</v>
      </c>
      <c r="D19" s="122" t="s">
        <v>154</v>
      </c>
      <c r="E19" s="122" t="s">
        <v>246</v>
      </c>
      <c r="F19" s="122">
        <v>2007</v>
      </c>
      <c r="G19" s="122" t="s">
        <v>247</v>
      </c>
      <c r="H19" s="122">
        <v>125</v>
      </c>
      <c r="I19" s="122">
        <v>3698</v>
      </c>
      <c r="P19" s="67"/>
    </row>
    <row r="20" spans="1:16" ht="12.75" customHeight="1" x14ac:dyDescent="0.25">
      <c r="A20" s="12">
        <v>14</v>
      </c>
      <c r="B20" s="122">
        <v>19</v>
      </c>
      <c r="C20" s="122" t="s">
        <v>83</v>
      </c>
      <c r="D20" s="122" t="s">
        <v>53</v>
      </c>
      <c r="E20" s="122" t="s">
        <v>54</v>
      </c>
      <c r="F20" s="122">
        <v>2008</v>
      </c>
      <c r="G20" s="122" t="s">
        <v>248</v>
      </c>
      <c r="H20" s="122">
        <v>144</v>
      </c>
      <c r="I20" s="122">
        <v>3416</v>
      </c>
      <c r="P20" s="67"/>
    </row>
    <row r="21" spans="1:16" ht="12.75" customHeight="1" x14ac:dyDescent="0.25">
      <c r="A21" s="12" t="s">
        <v>194</v>
      </c>
      <c r="B21" s="122">
        <v>20</v>
      </c>
      <c r="C21" s="122" t="s">
        <v>191</v>
      </c>
      <c r="D21" s="122" t="s">
        <v>184</v>
      </c>
      <c r="E21" s="122" t="s">
        <v>185</v>
      </c>
      <c r="F21" s="122">
        <v>2008</v>
      </c>
      <c r="G21" s="122" t="s">
        <v>249</v>
      </c>
      <c r="H21" s="122">
        <v>169</v>
      </c>
      <c r="I21" s="122">
        <v>3148</v>
      </c>
      <c r="N21" s="14"/>
      <c r="O21" s="14"/>
    </row>
    <row r="22" spans="1:16" ht="12.75" customHeight="1" x14ac:dyDescent="0.25">
      <c r="A22" s="12" t="s">
        <v>87</v>
      </c>
      <c r="B22" s="122">
        <v>21</v>
      </c>
      <c r="C22" s="122" t="s">
        <v>250</v>
      </c>
      <c r="D22" s="122" t="s">
        <v>177</v>
      </c>
      <c r="E22" s="122" t="s">
        <v>178</v>
      </c>
      <c r="F22" s="122">
        <v>2009</v>
      </c>
      <c r="G22" s="122" t="s">
        <v>251</v>
      </c>
      <c r="H22" s="122">
        <v>171</v>
      </c>
      <c r="I22" s="122">
        <v>2894</v>
      </c>
      <c r="N22" s="14"/>
      <c r="O22" s="14"/>
    </row>
    <row r="23" spans="1:16" ht="12.75" customHeight="1" x14ac:dyDescent="0.25">
      <c r="A23" s="12">
        <v>16</v>
      </c>
      <c r="B23" s="122">
        <v>22</v>
      </c>
      <c r="C23" s="122" t="s">
        <v>84</v>
      </c>
      <c r="D23" s="122" t="s">
        <v>56</v>
      </c>
      <c r="E23" s="122" t="s">
        <v>57</v>
      </c>
      <c r="F23" s="122">
        <v>2010</v>
      </c>
      <c r="G23" s="122" t="s">
        <v>252</v>
      </c>
      <c r="H23" s="122">
        <v>174</v>
      </c>
      <c r="I23" s="122">
        <v>2652</v>
      </c>
      <c r="N23" s="14"/>
      <c r="O23" s="14"/>
    </row>
    <row r="24" spans="1:16" ht="12.75" customHeight="1" x14ac:dyDescent="0.25">
      <c r="A24" s="12">
        <v>17</v>
      </c>
      <c r="B24" s="122">
        <v>23</v>
      </c>
      <c r="C24" s="122" t="s">
        <v>214</v>
      </c>
      <c r="D24" s="122" t="s">
        <v>215</v>
      </c>
      <c r="E24" s="122" t="s">
        <v>216</v>
      </c>
      <c r="F24" s="122">
        <v>2008</v>
      </c>
      <c r="G24" s="122" t="s">
        <v>253</v>
      </c>
      <c r="H24" s="122">
        <v>179</v>
      </c>
      <c r="I24" s="122">
        <v>2420</v>
      </c>
      <c r="N24" s="14"/>
      <c r="O24" s="14"/>
    </row>
    <row r="25" spans="1:16" ht="12.75" customHeight="1" x14ac:dyDescent="0.25">
      <c r="A25" s="12" t="s">
        <v>87</v>
      </c>
      <c r="B25" s="122">
        <v>24</v>
      </c>
      <c r="C25" s="122" t="s">
        <v>254</v>
      </c>
      <c r="D25" s="122" t="s">
        <v>156</v>
      </c>
      <c r="E25" s="122" t="s">
        <v>157</v>
      </c>
      <c r="F25" s="122">
        <v>2007</v>
      </c>
      <c r="G25" s="122" t="s">
        <v>255</v>
      </c>
      <c r="H25" s="122">
        <v>190</v>
      </c>
      <c r="I25" s="122">
        <v>2198</v>
      </c>
      <c r="N25" s="14"/>
      <c r="O25" s="14"/>
    </row>
    <row r="26" spans="1:16" ht="12.75" customHeight="1" x14ac:dyDescent="0.25">
      <c r="A26" s="13" t="s">
        <v>87</v>
      </c>
      <c r="B26" s="122">
        <v>25</v>
      </c>
      <c r="C26" s="122" t="s">
        <v>256</v>
      </c>
      <c r="D26" s="122" t="s">
        <v>179</v>
      </c>
      <c r="E26" s="122" t="s">
        <v>180</v>
      </c>
      <c r="F26" s="122">
        <v>2009</v>
      </c>
      <c r="G26" s="122" t="s">
        <v>257</v>
      </c>
      <c r="H26" s="122">
        <v>192</v>
      </c>
      <c r="I26" s="122">
        <v>1985</v>
      </c>
      <c r="M26" s="17"/>
      <c r="N26" s="17"/>
      <c r="O26" s="5"/>
    </row>
    <row r="27" spans="1:16" ht="12.75" customHeight="1" x14ac:dyDescent="0.25">
      <c r="A27" s="109">
        <v>18</v>
      </c>
      <c r="B27" s="122">
        <v>26</v>
      </c>
      <c r="C27" s="122" t="s">
        <v>181</v>
      </c>
      <c r="D27" s="122" t="s">
        <v>182</v>
      </c>
      <c r="E27" s="122" t="s">
        <v>183</v>
      </c>
      <c r="F27" s="122">
        <v>2008</v>
      </c>
      <c r="G27" s="122" t="s">
        <v>258</v>
      </c>
      <c r="H27" s="122">
        <v>208</v>
      </c>
      <c r="I27" s="122">
        <v>1781</v>
      </c>
      <c r="M27" s="5"/>
      <c r="N27" s="5"/>
      <c r="O27" s="5"/>
    </row>
    <row r="28" spans="1:16" ht="12.75" customHeight="1" x14ac:dyDescent="0.25">
      <c r="A28" s="109">
        <v>19</v>
      </c>
      <c r="B28" s="122">
        <v>27</v>
      </c>
      <c r="C28" s="122" t="s">
        <v>219</v>
      </c>
      <c r="D28" s="122" t="s">
        <v>166</v>
      </c>
      <c r="E28" s="122" t="s">
        <v>167</v>
      </c>
      <c r="F28" s="122">
        <v>2010</v>
      </c>
      <c r="G28" s="122" t="s">
        <v>259</v>
      </c>
      <c r="H28" s="122">
        <v>216</v>
      </c>
      <c r="I28" s="122">
        <v>1584</v>
      </c>
      <c r="M28" s="5"/>
      <c r="N28" s="5"/>
      <c r="O28" s="5"/>
    </row>
    <row r="29" spans="1:16" ht="12.75" customHeight="1" x14ac:dyDescent="0.25">
      <c r="A29" s="109">
        <v>20</v>
      </c>
      <c r="B29" s="122">
        <v>28</v>
      </c>
      <c r="C29" s="122" t="s">
        <v>192</v>
      </c>
      <c r="D29" s="122" t="s">
        <v>193</v>
      </c>
      <c r="E29" s="122" t="s">
        <v>186</v>
      </c>
      <c r="F29" s="122">
        <v>2010</v>
      </c>
      <c r="G29" s="122" t="s">
        <v>260</v>
      </c>
      <c r="H29" s="122">
        <v>235</v>
      </c>
      <c r="I29" s="122">
        <v>1395</v>
      </c>
      <c r="M29" s="5"/>
      <c r="N29" s="5"/>
      <c r="O29" s="5"/>
    </row>
    <row r="30" spans="1:16" ht="12.75" customHeight="1" x14ac:dyDescent="0.25">
      <c r="A30" s="109">
        <v>21</v>
      </c>
      <c r="B30" s="122">
        <v>29</v>
      </c>
      <c r="C30" s="122" t="s">
        <v>221</v>
      </c>
      <c r="D30" s="122" t="s">
        <v>222</v>
      </c>
      <c r="E30" s="122" t="s">
        <v>165</v>
      </c>
      <c r="F30" s="122">
        <v>2009</v>
      </c>
      <c r="G30" s="122" t="s">
        <v>261</v>
      </c>
      <c r="H30" s="122">
        <v>237</v>
      </c>
      <c r="I30" s="122">
        <v>1212</v>
      </c>
      <c r="M30" s="5"/>
      <c r="N30" s="5"/>
      <c r="O30" s="5"/>
    </row>
    <row r="31" spans="1:16" ht="12.75" customHeight="1" x14ac:dyDescent="0.2">
      <c r="A31" s="109"/>
      <c r="B31" s="92"/>
      <c r="C31" s="92"/>
      <c r="D31" s="92"/>
      <c r="E31" s="92"/>
      <c r="F31" s="92"/>
      <c r="G31" s="92"/>
      <c r="H31" s="92"/>
      <c r="I31" s="92"/>
      <c r="M31" s="5"/>
      <c r="N31" s="5"/>
      <c r="O31" s="5"/>
    </row>
    <row r="32" spans="1:16" ht="12.75" customHeight="1" x14ac:dyDescent="0.2">
      <c r="A32" s="109"/>
      <c r="B32" s="92"/>
      <c r="C32" s="92"/>
      <c r="D32" s="92"/>
      <c r="E32" s="92"/>
      <c r="F32" s="92"/>
      <c r="G32" s="92"/>
      <c r="H32" s="92"/>
      <c r="I32" s="92"/>
      <c r="M32" s="5"/>
      <c r="N32" s="5"/>
      <c r="O32" s="5"/>
    </row>
    <row r="33" spans="1:15" ht="12.75" customHeight="1" x14ac:dyDescent="0.2">
      <c r="A33" s="109"/>
      <c r="B33" s="92"/>
      <c r="C33" s="92"/>
      <c r="D33" s="92"/>
      <c r="E33" s="92"/>
      <c r="F33" s="92"/>
      <c r="G33" s="92"/>
      <c r="H33" s="92"/>
      <c r="I33" s="92"/>
      <c r="M33" s="5"/>
      <c r="N33" s="5"/>
      <c r="O33" s="5"/>
    </row>
    <row r="34" spans="1:15" ht="12.75" customHeight="1" x14ac:dyDescent="0.2">
      <c r="A34" s="109"/>
      <c r="B34" s="92"/>
      <c r="C34" s="92"/>
      <c r="D34" s="92"/>
      <c r="E34" s="92"/>
      <c r="F34" s="92"/>
      <c r="G34" s="92"/>
      <c r="H34" s="92"/>
      <c r="I34" s="92"/>
      <c r="M34" s="5"/>
      <c r="N34" s="5"/>
      <c r="O34" s="5"/>
    </row>
    <row r="35" spans="1:15" ht="12.75" customHeight="1" x14ac:dyDescent="0.2">
      <c r="A35" s="109"/>
      <c r="B35" s="92"/>
      <c r="C35" s="92"/>
      <c r="D35" s="92"/>
      <c r="E35" s="92"/>
      <c r="F35" s="92"/>
      <c r="G35" s="92"/>
      <c r="H35" s="92"/>
      <c r="I35" s="92"/>
      <c r="M35" s="5"/>
      <c r="N35" s="5"/>
      <c r="O35" s="5"/>
    </row>
    <row r="36" spans="1:15" ht="12.75" customHeight="1" x14ac:dyDescent="0.2">
      <c r="B36" s="92"/>
      <c r="C36" s="92"/>
      <c r="D36" s="92"/>
      <c r="E36" s="92"/>
      <c r="F36" s="92"/>
      <c r="G36" s="92"/>
      <c r="H36" s="92"/>
      <c r="I36" s="92"/>
    </row>
    <row r="37" spans="1:15" ht="12.75" customHeight="1" x14ac:dyDescent="0.2">
      <c r="B37" s="92"/>
      <c r="C37" s="92"/>
      <c r="D37" s="92"/>
      <c r="E37" s="92"/>
      <c r="F37" s="92"/>
      <c r="G37" s="92"/>
      <c r="H37" s="92"/>
      <c r="I37" s="92"/>
    </row>
    <row r="38" spans="1:15" ht="12.75" customHeight="1" x14ac:dyDescent="0.2">
      <c r="B38" s="92"/>
      <c r="C38" s="92"/>
      <c r="D38" s="92"/>
      <c r="E38" s="92"/>
      <c r="F38" s="92"/>
      <c r="G38" s="92"/>
      <c r="H38" s="92"/>
      <c r="I38" s="92"/>
    </row>
    <row r="39" spans="1:15" ht="12.75" customHeight="1" x14ac:dyDescent="0.2">
      <c r="B39" s="92"/>
      <c r="C39" s="92"/>
      <c r="D39" s="92"/>
      <c r="E39" s="92"/>
      <c r="F39" s="92"/>
      <c r="G39" s="92"/>
      <c r="H39" s="92"/>
      <c r="I39" s="92"/>
    </row>
    <row r="40" spans="1:15" ht="12.75" customHeight="1" x14ac:dyDescent="0.2">
      <c r="B40" s="92"/>
      <c r="C40" s="92"/>
      <c r="D40" s="92"/>
      <c r="E40" s="92"/>
      <c r="F40" s="92"/>
      <c r="G40" s="92"/>
      <c r="H40" s="92"/>
      <c r="I40" s="92"/>
    </row>
    <row r="41" spans="1:15" ht="12.75" customHeight="1" x14ac:dyDescent="0.2">
      <c r="B41" s="92"/>
      <c r="C41" s="92"/>
      <c r="D41" s="92"/>
      <c r="E41" s="92"/>
      <c r="F41" s="92"/>
      <c r="G41" s="92"/>
      <c r="H41" s="92"/>
      <c r="I41" s="92"/>
    </row>
    <row r="42" spans="1:15" ht="12.75" customHeight="1" x14ac:dyDescent="0.2">
      <c r="B42" s="92"/>
      <c r="C42" s="92"/>
      <c r="D42" s="92"/>
      <c r="E42" s="92"/>
      <c r="F42" s="92"/>
      <c r="G42" s="92"/>
      <c r="H42" s="92"/>
      <c r="I42" s="92"/>
    </row>
    <row r="43" spans="1:15" ht="12.75" customHeight="1" x14ac:dyDescent="0.2">
      <c r="B43" s="92"/>
      <c r="C43" s="92"/>
      <c r="D43" s="92"/>
      <c r="E43" s="92"/>
      <c r="F43" s="92"/>
      <c r="G43" s="92"/>
      <c r="H43" s="92"/>
      <c r="I43" s="92"/>
    </row>
    <row r="44" spans="1:15" ht="12.75" customHeight="1" x14ac:dyDescent="0.2">
      <c r="B44" s="92"/>
      <c r="C44" s="92"/>
      <c r="D44" s="92"/>
      <c r="E44" s="92"/>
      <c r="F44" s="92"/>
      <c r="G44" s="92"/>
      <c r="H44" s="92"/>
      <c r="I44" s="92"/>
    </row>
    <row r="45" spans="1:15" ht="12.75" customHeight="1" x14ac:dyDescent="0.2">
      <c r="B45" s="92"/>
      <c r="C45" s="92"/>
      <c r="D45" s="92"/>
      <c r="E45" s="92"/>
      <c r="F45" s="92"/>
      <c r="G45" s="92"/>
      <c r="H45" s="92"/>
      <c r="I45" s="92"/>
    </row>
    <row r="46" spans="1:15" ht="12.75" customHeight="1" x14ac:dyDescent="0.2">
      <c r="B46" s="92"/>
      <c r="C46" s="92"/>
      <c r="D46" s="92"/>
      <c r="E46" s="92"/>
      <c r="F46" s="92"/>
      <c r="G46" s="92"/>
      <c r="H46" s="92"/>
      <c r="I46" s="92"/>
    </row>
    <row r="47" spans="1:15" ht="12.75" customHeight="1" x14ac:dyDescent="0.2">
      <c r="B47" s="92"/>
      <c r="C47" s="92"/>
      <c r="D47" s="92"/>
      <c r="E47" s="92"/>
      <c r="F47" s="92"/>
      <c r="G47" s="92"/>
      <c r="H47" s="92"/>
      <c r="I47" s="92"/>
    </row>
    <row r="48" spans="1:15" ht="12.75" customHeight="1" x14ac:dyDescent="0.2">
      <c r="B48" s="92"/>
      <c r="C48" s="92"/>
      <c r="D48" s="92"/>
      <c r="E48" s="92"/>
      <c r="F48" s="92"/>
      <c r="G48" s="92"/>
      <c r="H48" s="92"/>
      <c r="I48" s="92"/>
    </row>
    <row r="49" spans="2:9" ht="12.75" customHeight="1" x14ac:dyDescent="0.2">
      <c r="B49" s="92"/>
      <c r="C49" s="92"/>
      <c r="D49" s="92"/>
      <c r="E49" s="92"/>
      <c r="F49" s="92"/>
      <c r="G49" s="92"/>
      <c r="H49" s="92"/>
      <c r="I49" s="9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6"/>
  <dimension ref="A1:O54"/>
  <sheetViews>
    <sheetView workbookViewId="0">
      <selection activeCell="B9" sqref="B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0" t="s">
        <v>69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>
        <v>1</v>
      </c>
      <c r="B2" s="123">
        <v>1</v>
      </c>
      <c r="C2" s="123" t="s">
        <v>75</v>
      </c>
      <c r="D2" s="123" t="s">
        <v>33</v>
      </c>
      <c r="E2" s="123" t="s">
        <v>34</v>
      </c>
      <c r="F2" s="123">
        <v>2006</v>
      </c>
      <c r="G2" s="123" t="s">
        <v>263</v>
      </c>
      <c r="H2" s="123">
        <v>6</v>
      </c>
      <c r="I2" s="123">
        <v>6623</v>
      </c>
    </row>
    <row r="3" spans="1:15" ht="12.75" customHeight="1" x14ac:dyDescent="0.25">
      <c r="A3" s="12">
        <v>2</v>
      </c>
      <c r="B3" s="123">
        <v>2</v>
      </c>
      <c r="C3" s="123" t="s">
        <v>82</v>
      </c>
      <c r="D3" s="123" t="s">
        <v>50</v>
      </c>
      <c r="E3" s="123" t="s">
        <v>51</v>
      </c>
      <c r="F3" s="123">
        <v>2006</v>
      </c>
      <c r="G3" s="123" t="s">
        <v>264</v>
      </c>
      <c r="H3" s="123">
        <v>13</v>
      </c>
      <c r="I3" s="123">
        <v>4515</v>
      </c>
    </row>
    <row r="4" spans="1:15" ht="12.75" customHeight="1" x14ac:dyDescent="0.25">
      <c r="A4" s="12">
        <v>3</v>
      </c>
      <c r="B4" s="123">
        <v>3</v>
      </c>
      <c r="C4" s="123" t="s">
        <v>76</v>
      </c>
      <c r="D4" s="123" t="s">
        <v>31</v>
      </c>
      <c r="E4" s="123" t="s">
        <v>32</v>
      </c>
      <c r="F4" s="123">
        <v>2005</v>
      </c>
      <c r="G4" s="123" t="s">
        <v>265</v>
      </c>
      <c r="H4" s="123">
        <v>17</v>
      </c>
      <c r="I4" s="123">
        <v>3283</v>
      </c>
    </row>
    <row r="5" spans="1:15" ht="12.75" customHeight="1" x14ac:dyDescent="0.25">
      <c r="A5" s="12">
        <v>4</v>
      </c>
      <c r="B5" s="123">
        <v>4</v>
      </c>
      <c r="C5" s="123" t="s">
        <v>78</v>
      </c>
      <c r="D5" s="123" t="s">
        <v>41</v>
      </c>
      <c r="E5" s="123" t="s">
        <v>42</v>
      </c>
      <c r="F5" s="123">
        <v>2006</v>
      </c>
      <c r="G5" s="123" t="s">
        <v>266</v>
      </c>
      <c r="H5" s="123">
        <v>20</v>
      </c>
      <c r="I5" s="123">
        <v>2408</v>
      </c>
    </row>
    <row r="6" spans="1:15" ht="12.75" customHeight="1" x14ac:dyDescent="0.25">
      <c r="A6" s="12">
        <v>5</v>
      </c>
      <c r="B6" s="123">
        <v>5</v>
      </c>
      <c r="C6" s="123" t="s">
        <v>83</v>
      </c>
      <c r="D6" s="123" t="s">
        <v>53</v>
      </c>
      <c r="E6" s="123" t="s">
        <v>54</v>
      </c>
      <c r="F6" s="123">
        <v>2008</v>
      </c>
      <c r="G6" s="123" t="s">
        <v>267</v>
      </c>
      <c r="H6" s="123">
        <v>30</v>
      </c>
      <c r="I6" s="123">
        <v>1730</v>
      </c>
    </row>
    <row r="7" spans="1:15" ht="12.75" customHeight="1" x14ac:dyDescent="0.25">
      <c r="A7" s="12">
        <v>6</v>
      </c>
      <c r="B7" s="123">
        <v>6</v>
      </c>
      <c r="C7" s="123" t="s">
        <v>219</v>
      </c>
      <c r="D7" s="123" t="s">
        <v>166</v>
      </c>
      <c r="E7" s="123" t="s">
        <v>167</v>
      </c>
      <c r="F7" s="123">
        <v>2010</v>
      </c>
      <c r="G7" s="123" t="s">
        <v>268</v>
      </c>
      <c r="H7" s="123">
        <v>42</v>
      </c>
      <c r="I7" s="123">
        <v>1176</v>
      </c>
    </row>
    <row r="8" spans="1:15" ht="12.75" customHeight="1" x14ac:dyDescent="0.25">
      <c r="A8" s="12" t="s">
        <v>87</v>
      </c>
      <c r="B8" s="123">
        <v>7</v>
      </c>
      <c r="C8" s="123" t="s">
        <v>191</v>
      </c>
      <c r="D8" s="123" t="s">
        <v>184</v>
      </c>
      <c r="E8" s="123" t="s">
        <v>185</v>
      </c>
      <c r="F8" s="123">
        <v>2008</v>
      </c>
      <c r="G8" s="123" t="s">
        <v>269</v>
      </c>
      <c r="H8" s="123">
        <v>42</v>
      </c>
      <c r="I8" s="123">
        <v>707</v>
      </c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4448-BE9B-4A70-9FE2-93759D0C3E6E}">
  <sheetPr codeName="List24"/>
  <dimension ref="A1:O54"/>
  <sheetViews>
    <sheetView workbookViewId="0">
      <selection activeCell="B7" sqref="B7"/>
    </sheetView>
  </sheetViews>
  <sheetFormatPr defaultRowHeight="12.75" customHeight="1" x14ac:dyDescent="0.2"/>
  <cols>
    <col min="1" max="2" width="9.140625" style="92"/>
    <col min="3" max="3" width="8.140625" style="92" customWidth="1"/>
    <col min="4" max="4" width="8.5703125" style="92" customWidth="1"/>
    <col min="5" max="5" width="16.28515625" style="92" customWidth="1"/>
    <col min="6" max="16384" width="9.140625" style="92"/>
  </cols>
  <sheetData>
    <row r="1" spans="1:15" ht="15.75" customHeight="1" x14ac:dyDescent="0.25">
      <c r="A1" s="13"/>
      <c r="B1" s="70" t="s">
        <v>152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/>
      <c r="B2" s="127"/>
      <c r="C2" s="127"/>
      <c r="D2" s="127"/>
      <c r="E2" s="127"/>
      <c r="F2" s="127"/>
      <c r="G2" s="127"/>
      <c r="H2" s="127"/>
      <c r="I2" s="127"/>
    </row>
    <row r="3" spans="1:15" ht="12.75" customHeight="1" x14ac:dyDescent="0.25">
      <c r="A3" s="12"/>
      <c r="B3" s="127"/>
      <c r="C3" s="127"/>
      <c r="D3" s="127"/>
      <c r="E3" s="127"/>
      <c r="F3" s="127"/>
      <c r="G3" s="127"/>
      <c r="H3" s="127"/>
      <c r="I3" s="127"/>
    </row>
    <row r="4" spans="1:15" ht="12.75" customHeight="1" x14ac:dyDescent="0.25">
      <c r="A4" s="12"/>
      <c r="B4" s="127"/>
      <c r="C4" s="127"/>
      <c r="D4" s="127"/>
      <c r="E4" s="127"/>
      <c r="F4" s="127"/>
      <c r="G4" s="127"/>
      <c r="H4" s="127"/>
      <c r="I4" s="127"/>
    </row>
    <row r="5" spans="1:15" ht="12.75" customHeight="1" x14ac:dyDescent="0.2">
      <c r="A5" s="12"/>
    </row>
    <row r="6" spans="1:15" ht="12.75" customHeight="1" x14ac:dyDescent="0.2">
      <c r="A6" s="12"/>
      <c r="B6" s="92" t="s">
        <v>361</v>
      </c>
    </row>
    <row r="7" spans="1:15" ht="12.75" customHeight="1" x14ac:dyDescent="0.2">
      <c r="A7" s="12"/>
    </row>
    <row r="8" spans="1:15" ht="12.75" customHeight="1" x14ac:dyDescent="0.2">
      <c r="A8" s="12"/>
    </row>
    <row r="9" spans="1:15" ht="12.75" customHeight="1" x14ac:dyDescent="0.2">
      <c r="A9" s="12"/>
    </row>
    <row r="10" spans="1:15" ht="12.75" customHeight="1" x14ac:dyDescent="0.2">
      <c r="A10" s="12"/>
    </row>
    <row r="11" spans="1:15" ht="12.75" customHeight="1" x14ac:dyDescent="0.2">
      <c r="A11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9"/>
  <dimension ref="A1:P35"/>
  <sheetViews>
    <sheetView workbookViewId="0">
      <selection activeCell="B2" sqref="B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32.42578125" customWidth="1"/>
  </cols>
  <sheetData>
    <row r="1" spans="1:16" ht="15.75" customHeight="1" x14ac:dyDescent="0.25">
      <c r="A1" s="10"/>
      <c r="B1" s="15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5">
      <c r="A2" s="12">
        <v>1</v>
      </c>
      <c r="B2" s="124">
        <v>1</v>
      </c>
      <c r="C2" s="124" t="s">
        <v>83</v>
      </c>
      <c r="D2" s="124" t="s">
        <v>53</v>
      </c>
      <c r="E2" s="124" t="s">
        <v>54</v>
      </c>
      <c r="F2" s="124">
        <v>2008</v>
      </c>
      <c r="G2" s="124" t="s">
        <v>270</v>
      </c>
      <c r="H2" s="124">
        <v>6</v>
      </c>
      <c r="I2" s="124">
        <v>3200</v>
      </c>
      <c r="P2" s="72"/>
    </row>
    <row r="3" spans="1:16" ht="12.75" customHeight="1" x14ac:dyDescent="0.25">
      <c r="A3" s="12">
        <v>2</v>
      </c>
      <c r="B3" s="124">
        <v>2</v>
      </c>
      <c r="C3" s="124" t="s">
        <v>181</v>
      </c>
      <c r="D3" s="124" t="s">
        <v>182</v>
      </c>
      <c r="E3" s="124" t="s">
        <v>183</v>
      </c>
      <c r="F3" s="124">
        <v>2008</v>
      </c>
      <c r="G3" s="124" t="s">
        <v>271</v>
      </c>
      <c r="H3" s="124">
        <v>12</v>
      </c>
      <c r="I3" s="124">
        <v>1996</v>
      </c>
      <c r="P3" s="72"/>
    </row>
    <row r="4" spans="1:16" ht="12.75" customHeight="1" x14ac:dyDescent="0.25">
      <c r="A4" s="12">
        <v>3</v>
      </c>
      <c r="B4" s="124">
        <v>3</v>
      </c>
      <c r="C4" s="124" t="s">
        <v>168</v>
      </c>
      <c r="D4" s="124" t="s">
        <v>215</v>
      </c>
      <c r="E4" s="124" t="s">
        <v>216</v>
      </c>
      <c r="F4" s="124">
        <v>2008</v>
      </c>
      <c r="G4" s="124" t="s">
        <v>272</v>
      </c>
      <c r="H4" s="124">
        <v>19</v>
      </c>
      <c r="I4" s="124">
        <v>1291</v>
      </c>
      <c r="P4" s="72"/>
    </row>
    <row r="5" spans="1:16" ht="12.75" customHeight="1" x14ac:dyDescent="0.25">
      <c r="A5" s="12">
        <v>4</v>
      </c>
      <c r="B5" s="124">
        <v>4</v>
      </c>
      <c r="C5" s="124" t="s">
        <v>219</v>
      </c>
      <c r="D5" s="124" t="s">
        <v>166</v>
      </c>
      <c r="E5" s="124" t="s">
        <v>167</v>
      </c>
      <c r="F5" s="124">
        <v>2010</v>
      </c>
      <c r="G5" s="124" t="s">
        <v>273</v>
      </c>
      <c r="H5" s="124">
        <v>22</v>
      </c>
      <c r="I5" s="124">
        <v>792</v>
      </c>
      <c r="P5" s="72"/>
    </row>
    <row r="6" spans="1:16" ht="12.75" customHeight="1" x14ac:dyDescent="0.25">
      <c r="A6" s="12">
        <v>5</v>
      </c>
      <c r="B6" s="124">
        <v>5</v>
      </c>
      <c r="C6" s="124" t="s">
        <v>84</v>
      </c>
      <c r="D6" s="124" t="s">
        <v>274</v>
      </c>
      <c r="E6" s="124" t="s">
        <v>275</v>
      </c>
      <c r="F6" s="124">
        <v>2010</v>
      </c>
      <c r="G6" s="124" t="s">
        <v>276</v>
      </c>
      <c r="H6" s="124">
        <v>30</v>
      </c>
      <c r="I6" s="124">
        <v>404</v>
      </c>
      <c r="P6" s="72"/>
    </row>
    <row r="7" spans="1:16" ht="12.75" customHeight="1" x14ac:dyDescent="0.25">
      <c r="A7" s="12"/>
      <c r="B7" s="113"/>
      <c r="C7" s="113"/>
      <c r="D7" s="113"/>
      <c r="E7" s="113"/>
      <c r="F7" s="113"/>
      <c r="G7" s="113"/>
      <c r="H7" s="113"/>
      <c r="I7" s="113"/>
      <c r="P7" s="72"/>
    </row>
    <row r="8" spans="1:16" ht="12.75" customHeight="1" x14ac:dyDescent="0.25">
      <c r="A8" s="12"/>
      <c r="B8" s="113"/>
      <c r="C8" s="113"/>
      <c r="D8" s="113"/>
      <c r="E8" s="113"/>
      <c r="F8" s="113"/>
      <c r="G8" s="113"/>
      <c r="H8" s="113"/>
      <c r="I8" s="113"/>
      <c r="P8" s="72"/>
    </row>
    <row r="9" spans="1:16" ht="12.75" customHeight="1" x14ac:dyDescent="0.25">
      <c r="A9" s="12"/>
      <c r="B9" s="113"/>
      <c r="C9" s="113"/>
      <c r="D9" s="113"/>
      <c r="E9" s="113"/>
      <c r="F9" s="113"/>
      <c r="G9" s="113"/>
      <c r="H9" s="113"/>
      <c r="I9" s="113"/>
      <c r="P9" s="72"/>
    </row>
    <row r="10" spans="1:16" ht="12.75" customHeight="1" x14ac:dyDescent="0.25">
      <c r="A10" s="12"/>
      <c r="B10" s="113"/>
      <c r="C10" s="113"/>
      <c r="D10" s="113"/>
      <c r="E10" s="113"/>
      <c r="F10" s="113"/>
      <c r="G10" s="113"/>
      <c r="H10" s="113"/>
      <c r="I10" s="113"/>
      <c r="P10" s="72"/>
    </row>
    <row r="11" spans="1:16" ht="12.75" customHeight="1" x14ac:dyDescent="0.25">
      <c r="A11" s="12"/>
      <c r="B11" s="113"/>
      <c r="C11" s="113"/>
      <c r="D11" s="113"/>
      <c r="E11" s="113"/>
      <c r="F11" s="113"/>
      <c r="G11" s="113"/>
      <c r="H11" s="113"/>
      <c r="I11" s="113"/>
      <c r="P11" s="72"/>
    </row>
    <row r="12" spans="1:16" ht="12.75" customHeight="1" x14ac:dyDescent="0.25">
      <c r="A12" s="12"/>
      <c r="B12" s="113"/>
      <c r="C12" s="113"/>
      <c r="D12" s="113"/>
      <c r="E12" s="113"/>
      <c r="F12" s="113"/>
      <c r="G12" s="113"/>
      <c r="H12" s="113"/>
      <c r="I12" s="113"/>
      <c r="P12" s="72"/>
    </row>
    <row r="13" spans="1:16" ht="12.75" customHeight="1" x14ac:dyDescent="0.25">
      <c r="A13" s="12"/>
      <c r="B13" s="113"/>
      <c r="C13" s="113"/>
      <c r="D13" s="113"/>
      <c r="E13" s="113"/>
      <c r="F13" s="113"/>
      <c r="G13" s="113"/>
      <c r="H13" s="113"/>
      <c r="I13" s="113"/>
      <c r="P13" s="67"/>
    </row>
    <row r="14" spans="1:16" ht="12.75" customHeight="1" x14ac:dyDescent="0.25">
      <c r="A14" s="12"/>
      <c r="B14" s="113"/>
      <c r="C14" s="113"/>
      <c r="D14" s="113"/>
      <c r="E14" s="113"/>
      <c r="F14" s="113"/>
      <c r="G14" s="113"/>
      <c r="H14" s="113"/>
      <c r="I14" s="113"/>
      <c r="P14" s="67"/>
    </row>
    <row r="15" spans="1:16" ht="12.75" customHeight="1" x14ac:dyDescent="0.25">
      <c r="A15" s="12"/>
      <c r="B15" s="113"/>
      <c r="C15" s="113"/>
      <c r="D15" s="113"/>
      <c r="E15" s="113"/>
      <c r="F15" s="113"/>
      <c r="G15" s="113"/>
      <c r="H15" s="113"/>
      <c r="I15" s="113"/>
      <c r="P15" s="67"/>
    </row>
    <row r="16" spans="1:16" ht="12.75" customHeight="1" x14ac:dyDescent="0.25">
      <c r="A16" s="12"/>
      <c r="B16" s="113"/>
      <c r="C16" s="113"/>
      <c r="D16" s="113"/>
      <c r="E16" s="113"/>
      <c r="F16" s="113"/>
      <c r="G16" s="113"/>
      <c r="H16" s="113"/>
      <c r="I16" s="113"/>
      <c r="P16" s="67"/>
    </row>
    <row r="17" spans="1:16" ht="12.75" customHeight="1" x14ac:dyDescent="0.25">
      <c r="A17" s="12"/>
      <c r="B17" s="113"/>
      <c r="C17" s="113"/>
      <c r="D17" s="113"/>
      <c r="E17" s="113"/>
      <c r="F17" s="113"/>
      <c r="G17" s="113"/>
      <c r="H17" s="113"/>
      <c r="I17" s="113"/>
      <c r="P17" s="67"/>
    </row>
    <row r="18" spans="1:16" ht="12.75" customHeight="1" x14ac:dyDescent="0.25">
      <c r="B18" s="113"/>
      <c r="C18" s="113"/>
      <c r="D18" s="113"/>
      <c r="E18" s="113"/>
      <c r="F18" s="113"/>
      <c r="G18" s="113"/>
      <c r="H18" s="113"/>
      <c r="I18" s="113"/>
      <c r="P18" s="67"/>
    </row>
    <row r="19" spans="1:16" ht="12.75" customHeight="1" x14ac:dyDescent="0.25">
      <c r="B19" s="113"/>
      <c r="C19" s="113"/>
      <c r="D19" s="113"/>
      <c r="E19" s="113"/>
      <c r="F19" s="113"/>
      <c r="G19" s="113"/>
      <c r="H19" s="113"/>
      <c r="I19" s="113"/>
      <c r="P19" s="67"/>
    </row>
    <row r="20" spans="1:16" ht="12.75" customHeight="1" x14ac:dyDescent="0.25">
      <c r="A20" s="12"/>
      <c r="B20" s="113"/>
      <c r="C20" s="113"/>
      <c r="D20" s="113"/>
      <c r="E20" s="113"/>
      <c r="F20" s="113"/>
      <c r="G20" s="113"/>
      <c r="H20" s="113"/>
      <c r="I20" s="113"/>
      <c r="P20" s="67"/>
    </row>
    <row r="21" spans="1:16" ht="12.75" customHeight="1" x14ac:dyDescent="0.2">
      <c r="A21" s="12"/>
      <c r="N21" s="14"/>
      <c r="O21" s="14"/>
    </row>
    <row r="22" spans="1:16" ht="12.75" customHeight="1" x14ac:dyDescent="0.2">
      <c r="A22" s="12"/>
      <c r="N22" s="14"/>
      <c r="O22" s="14"/>
    </row>
    <row r="23" spans="1:16" ht="12.75" customHeight="1" x14ac:dyDescent="0.2">
      <c r="A23" s="12"/>
      <c r="N23" s="14"/>
      <c r="O23" s="14"/>
    </row>
    <row r="24" spans="1:16" ht="12.75" customHeight="1" x14ac:dyDescent="0.2">
      <c r="A24" s="12"/>
      <c r="N24" s="14"/>
      <c r="O24" s="14"/>
    </row>
    <row r="25" spans="1:16" ht="12.75" customHeight="1" x14ac:dyDescent="0.2">
      <c r="A25" s="12"/>
      <c r="N25" s="14"/>
      <c r="O25" s="14"/>
    </row>
    <row r="26" spans="1:16" ht="12.75" customHeight="1" x14ac:dyDescent="0.2">
      <c r="A26" s="13"/>
      <c r="M26" s="17"/>
      <c r="N26" s="17"/>
      <c r="O26" s="5"/>
    </row>
    <row r="27" spans="1:16" ht="12.75" customHeight="1" x14ac:dyDescent="0.2">
      <c r="A27" s="5"/>
      <c r="M27" s="5"/>
      <c r="N27" s="5"/>
      <c r="O27" s="5"/>
    </row>
    <row r="28" spans="1:16" ht="12.75" customHeight="1" x14ac:dyDescent="0.2">
      <c r="A28" s="5"/>
      <c r="M28" s="5"/>
      <c r="N28" s="5"/>
      <c r="O28" s="5"/>
    </row>
    <row r="29" spans="1:16" ht="12.75" customHeight="1" x14ac:dyDescent="0.2">
      <c r="A29" s="5"/>
      <c r="M29" s="5"/>
      <c r="N29" s="5"/>
      <c r="O29" s="5"/>
    </row>
    <row r="30" spans="1:16" ht="12.75" customHeight="1" x14ac:dyDescent="0.2">
      <c r="A30" s="5"/>
      <c r="M30" s="5"/>
      <c r="N30" s="5"/>
      <c r="O30" s="5"/>
    </row>
    <row r="31" spans="1:16" ht="12.75" customHeight="1" x14ac:dyDescent="0.2">
      <c r="A31" s="5"/>
      <c r="M31" s="5"/>
      <c r="N31" s="5"/>
      <c r="O31" s="5"/>
    </row>
    <row r="32" spans="1:16" ht="12.75" customHeight="1" x14ac:dyDescent="0.2">
      <c r="A32" s="5"/>
      <c r="M32" s="5"/>
      <c r="N32" s="5"/>
      <c r="O32" s="5"/>
    </row>
    <row r="33" spans="1:15" ht="12.75" customHeight="1" x14ac:dyDescent="0.2">
      <c r="A33" s="5"/>
      <c r="M33" s="5"/>
      <c r="N33" s="5"/>
      <c r="O33" s="5"/>
    </row>
    <row r="34" spans="1:15" ht="12.75" customHeight="1" x14ac:dyDescent="0.2">
      <c r="A34" s="5"/>
      <c r="M34" s="5"/>
      <c r="N34" s="5"/>
      <c r="O34" s="5"/>
    </row>
    <row r="35" spans="1:15" ht="12.75" customHeight="1" x14ac:dyDescent="0.2">
      <c r="A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O54"/>
  <sheetViews>
    <sheetView workbookViewId="0">
      <selection activeCell="E14" sqref="E14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>
        <v>2110</v>
      </c>
      <c r="B1" s="70" t="s">
        <v>299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>
        <v>1</v>
      </c>
      <c r="B2" s="125">
        <v>1</v>
      </c>
      <c r="C2" s="125" t="s">
        <v>82</v>
      </c>
      <c r="D2" s="125" t="s">
        <v>50</v>
      </c>
      <c r="E2" s="125" t="s">
        <v>51</v>
      </c>
      <c r="F2" s="125">
        <v>2006</v>
      </c>
      <c r="G2" s="125" t="s">
        <v>277</v>
      </c>
      <c r="H2" s="125">
        <v>5</v>
      </c>
      <c r="I2" s="125">
        <v>9320</v>
      </c>
    </row>
    <row r="3" spans="1:15" ht="12.75" customHeight="1" x14ac:dyDescent="0.25">
      <c r="A3" s="12">
        <v>2</v>
      </c>
      <c r="B3" s="125">
        <v>2</v>
      </c>
      <c r="C3" s="125" t="s">
        <v>73</v>
      </c>
      <c r="D3" s="125" t="s">
        <v>25</v>
      </c>
      <c r="E3" s="125" t="s">
        <v>26</v>
      </c>
      <c r="F3" s="125">
        <v>2005</v>
      </c>
      <c r="G3" s="125" t="s">
        <v>278</v>
      </c>
      <c r="H3" s="125">
        <v>6</v>
      </c>
      <c r="I3" s="125">
        <v>7213</v>
      </c>
    </row>
    <row r="4" spans="1:15" ht="12.75" customHeight="1" x14ac:dyDescent="0.25">
      <c r="A4" s="12">
        <v>3</v>
      </c>
      <c r="B4" s="125">
        <v>3</v>
      </c>
      <c r="C4" s="125" t="s">
        <v>77</v>
      </c>
      <c r="D4" s="125" t="s">
        <v>38</v>
      </c>
      <c r="E4" s="125" t="s">
        <v>39</v>
      </c>
      <c r="F4" s="125">
        <v>2006</v>
      </c>
      <c r="G4" s="125" t="s">
        <v>279</v>
      </c>
      <c r="H4" s="125">
        <v>7</v>
      </c>
      <c r="I4" s="125">
        <v>5980</v>
      </c>
    </row>
    <row r="5" spans="1:15" ht="12.75" customHeight="1" x14ac:dyDescent="0.25">
      <c r="A5" s="12">
        <v>4</v>
      </c>
      <c r="B5" s="125">
        <v>4</v>
      </c>
      <c r="C5" s="125" t="s">
        <v>78</v>
      </c>
      <c r="D5" s="125" t="s">
        <v>41</v>
      </c>
      <c r="E5" s="125" t="s">
        <v>42</v>
      </c>
      <c r="F5" s="125">
        <v>2006</v>
      </c>
      <c r="G5" s="125" t="s">
        <v>280</v>
      </c>
      <c r="H5" s="125">
        <v>15</v>
      </c>
      <c r="I5" s="125">
        <v>5106</v>
      </c>
    </row>
    <row r="6" spans="1:15" ht="12.75" customHeight="1" x14ac:dyDescent="0.25">
      <c r="A6" s="12">
        <v>5</v>
      </c>
      <c r="B6" s="125">
        <v>5</v>
      </c>
      <c r="C6" s="125" t="s">
        <v>79</v>
      </c>
      <c r="D6" s="125" t="s">
        <v>43</v>
      </c>
      <c r="E6" s="125" t="s">
        <v>44</v>
      </c>
      <c r="F6" s="125">
        <v>2007</v>
      </c>
      <c r="G6" s="125" t="s">
        <v>281</v>
      </c>
      <c r="H6" s="125">
        <v>16</v>
      </c>
      <c r="I6" s="125">
        <v>4427</v>
      </c>
    </row>
    <row r="7" spans="1:15" ht="12.75" customHeight="1" x14ac:dyDescent="0.25">
      <c r="A7" s="12">
        <v>6</v>
      </c>
      <c r="B7" s="125">
        <v>6</v>
      </c>
      <c r="C7" s="125" t="s">
        <v>80</v>
      </c>
      <c r="D7" s="125" t="s">
        <v>46</v>
      </c>
      <c r="E7" s="125" t="s">
        <v>47</v>
      </c>
      <c r="F7" s="125">
        <v>2005</v>
      </c>
      <c r="G7" s="125" t="s">
        <v>282</v>
      </c>
      <c r="H7" s="125">
        <v>16</v>
      </c>
      <c r="I7" s="125">
        <v>3873</v>
      </c>
    </row>
    <row r="8" spans="1:15" ht="12.75" customHeight="1" x14ac:dyDescent="0.25">
      <c r="A8" s="12" t="s">
        <v>87</v>
      </c>
      <c r="B8" s="125">
        <v>7</v>
      </c>
      <c r="C8" s="125" t="s">
        <v>191</v>
      </c>
      <c r="D8" s="125" t="s">
        <v>184</v>
      </c>
      <c r="E8" s="125" t="s">
        <v>185</v>
      </c>
      <c r="F8" s="125">
        <v>2008</v>
      </c>
      <c r="G8" s="125" t="s">
        <v>283</v>
      </c>
      <c r="H8" s="125">
        <v>23</v>
      </c>
      <c r="I8" s="125">
        <v>3404</v>
      </c>
    </row>
    <row r="9" spans="1:15" ht="12.75" customHeight="1" x14ac:dyDescent="0.25">
      <c r="A9" s="12">
        <v>7</v>
      </c>
      <c r="B9" s="125">
        <v>8</v>
      </c>
      <c r="C9" s="125" t="s">
        <v>158</v>
      </c>
      <c r="D9" s="125" t="s">
        <v>159</v>
      </c>
      <c r="E9" s="125" t="s">
        <v>160</v>
      </c>
      <c r="F9" s="125">
        <v>2007</v>
      </c>
      <c r="G9" s="125" t="s">
        <v>284</v>
      </c>
      <c r="H9" s="125">
        <v>23</v>
      </c>
      <c r="I9" s="125">
        <v>2999</v>
      </c>
    </row>
    <row r="10" spans="1:15" ht="12.75" customHeight="1" x14ac:dyDescent="0.25">
      <c r="A10" s="12">
        <v>8</v>
      </c>
      <c r="B10" s="125">
        <v>9</v>
      </c>
      <c r="C10" s="125" t="s">
        <v>285</v>
      </c>
      <c r="D10" s="125" t="s">
        <v>286</v>
      </c>
      <c r="E10" s="125" t="s">
        <v>287</v>
      </c>
      <c r="F10" s="125">
        <v>2010</v>
      </c>
      <c r="G10" s="125" t="s">
        <v>288</v>
      </c>
      <c r="H10" s="125">
        <v>27</v>
      </c>
      <c r="I10" s="125">
        <v>2640</v>
      </c>
    </row>
    <row r="11" spans="1:15" ht="12.75" customHeight="1" x14ac:dyDescent="0.25">
      <c r="A11" s="12">
        <v>9</v>
      </c>
      <c r="B11" s="125">
        <v>10</v>
      </c>
      <c r="C11" s="125" t="s">
        <v>170</v>
      </c>
      <c r="D11" s="125" t="s">
        <v>199</v>
      </c>
      <c r="E11" s="125" t="s">
        <v>171</v>
      </c>
      <c r="F11" s="125">
        <v>2008</v>
      </c>
      <c r="G11" s="125" t="s">
        <v>289</v>
      </c>
      <c r="H11" s="125">
        <v>29</v>
      </c>
      <c r="I11" s="125">
        <v>2320</v>
      </c>
    </row>
    <row r="12" spans="1:15" ht="12.75" customHeight="1" x14ac:dyDescent="0.25">
      <c r="A12" s="109">
        <v>10</v>
      </c>
      <c r="B12" s="125">
        <v>11</v>
      </c>
      <c r="C12" s="125" t="s">
        <v>83</v>
      </c>
      <c r="D12" s="125" t="s">
        <v>53</v>
      </c>
      <c r="E12" s="125" t="s">
        <v>54</v>
      </c>
      <c r="F12" s="125">
        <v>2008</v>
      </c>
      <c r="G12" s="125" t="s">
        <v>290</v>
      </c>
      <c r="H12" s="125">
        <v>33</v>
      </c>
      <c r="I12" s="125">
        <v>2030</v>
      </c>
    </row>
    <row r="13" spans="1:15" ht="12.75" customHeight="1" x14ac:dyDescent="0.25">
      <c r="A13" s="109">
        <v>11</v>
      </c>
      <c r="B13" s="125">
        <v>12</v>
      </c>
      <c r="C13" s="125" t="s">
        <v>181</v>
      </c>
      <c r="D13" s="125" t="s">
        <v>182</v>
      </c>
      <c r="E13" s="125" t="s">
        <v>183</v>
      </c>
      <c r="F13" s="125">
        <v>2008</v>
      </c>
      <c r="G13" s="125" t="s">
        <v>291</v>
      </c>
      <c r="H13" s="125">
        <v>34</v>
      </c>
      <c r="I13" s="125">
        <v>1766</v>
      </c>
    </row>
    <row r="14" spans="1:15" ht="12.75" customHeight="1" x14ac:dyDescent="0.25">
      <c r="A14" s="109" t="s">
        <v>194</v>
      </c>
      <c r="B14" s="125">
        <v>13</v>
      </c>
      <c r="C14" s="125" t="s">
        <v>292</v>
      </c>
      <c r="D14" s="125" t="s">
        <v>293</v>
      </c>
      <c r="E14" s="125" t="s">
        <v>294</v>
      </c>
      <c r="F14" s="125">
        <v>2008</v>
      </c>
      <c r="G14" s="125" t="s">
        <v>295</v>
      </c>
      <c r="H14" s="125">
        <v>41</v>
      </c>
      <c r="I14" s="125">
        <v>1523</v>
      </c>
    </row>
    <row r="15" spans="1:15" ht="12.75" customHeight="1" x14ac:dyDescent="0.25">
      <c r="A15" s="12">
        <v>13</v>
      </c>
      <c r="B15" s="125">
        <v>14</v>
      </c>
      <c r="C15" s="125" t="s">
        <v>219</v>
      </c>
      <c r="D15" s="125" t="s">
        <v>166</v>
      </c>
      <c r="E15" s="125" t="s">
        <v>167</v>
      </c>
      <c r="F15" s="125">
        <v>2010</v>
      </c>
      <c r="G15" s="125" t="s">
        <v>296</v>
      </c>
      <c r="H15" s="125">
        <v>42</v>
      </c>
      <c r="I15" s="125">
        <v>1297</v>
      </c>
    </row>
    <row r="16" spans="1:15" ht="12.75" customHeight="1" x14ac:dyDescent="0.25">
      <c r="A16" s="12">
        <v>14</v>
      </c>
      <c r="B16" s="125">
        <v>15</v>
      </c>
      <c r="C16" s="125" t="s">
        <v>84</v>
      </c>
      <c r="D16" s="125" t="s">
        <v>56</v>
      </c>
      <c r="E16" s="125" t="s">
        <v>57</v>
      </c>
      <c r="F16" s="125">
        <v>2010</v>
      </c>
      <c r="G16" s="125" t="s">
        <v>297</v>
      </c>
      <c r="H16" s="125">
        <v>43</v>
      </c>
      <c r="I16" s="125">
        <v>1088</v>
      </c>
    </row>
    <row r="17" spans="1:15" ht="12.75" customHeight="1" x14ac:dyDescent="0.25">
      <c r="A17" s="12">
        <v>15</v>
      </c>
      <c r="B17" s="125">
        <v>16</v>
      </c>
      <c r="C17" s="125" t="s">
        <v>221</v>
      </c>
      <c r="D17" s="125" t="s">
        <v>222</v>
      </c>
      <c r="E17" s="125" t="s">
        <v>165</v>
      </c>
      <c r="F17" s="125">
        <v>2009</v>
      </c>
      <c r="G17" s="125" t="s">
        <v>298</v>
      </c>
      <c r="H17" s="125">
        <v>54</v>
      </c>
      <c r="I17" s="125">
        <v>799</v>
      </c>
    </row>
    <row r="18" spans="1:15" ht="12.75" customHeight="1" x14ac:dyDescent="0.25">
      <c r="A18" s="12">
        <v>15</v>
      </c>
      <c r="B18" s="125">
        <v>16</v>
      </c>
      <c r="C18" s="125" t="s">
        <v>192</v>
      </c>
      <c r="D18" s="125" t="s">
        <v>193</v>
      </c>
      <c r="E18" s="125" t="s">
        <v>186</v>
      </c>
      <c r="F18" s="125">
        <v>2010</v>
      </c>
      <c r="G18" s="125" t="s">
        <v>298</v>
      </c>
      <c r="H18" s="125">
        <v>54</v>
      </c>
      <c r="I18" s="125">
        <v>799</v>
      </c>
    </row>
    <row r="19" spans="1:15" ht="12.75" customHeight="1" x14ac:dyDescent="0.25">
      <c r="A19" s="12"/>
      <c r="B19" s="110"/>
      <c r="C19" s="110"/>
      <c r="D19" s="110"/>
      <c r="E19" s="110"/>
      <c r="F19" s="110"/>
      <c r="G19" s="110"/>
      <c r="H19" s="110"/>
      <c r="I19" s="110"/>
    </row>
    <row r="20" spans="1:15" ht="12.75" customHeight="1" x14ac:dyDescent="0.25">
      <c r="A20" s="12"/>
      <c r="B20" s="110"/>
      <c r="C20" s="110"/>
      <c r="D20" s="110"/>
      <c r="E20" s="110"/>
      <c r="F20" s="110"/>
      <c r="G20" s="110"/>
      <c r="H20" s="110"/>
      <c r="I20" s="110"/>
    </row>
    <row r="21" spans="1:15" ht="12.75" customHeight="1" x14ac:dyDescent="0.25">
      <c r="A21" s="12"/>
      <c r="B21" s="110"/>
      <c r="C21" s="110"/>
      <c r="D21" s="110"/>
      <c r="E21" s="110"/>
      <c r="F21" s="110"/>
      <c r="G21" s="110"/>
      <c r="H21" s="110"/>
      <c r="I21" s="110"/>
    </row>
    <row r="22" spans="1:15" ht="12.75" customHeight="1" x14ac:dyDescent="0.25">
      <c r="A22" s="12"/>
      <c r="B22" s="110"/>
      <c r="C22" s="110"/>
      <c r="D22" s="110"/>
      <c r="E22" s="110"/>
      <c r="F22" s="110"/>
      <c r="G22" s="110"/>
      <c r="H22" s="110"/>
      <c r="I22" s="110"/>
    </row>
    <row r="23" spans="1:15" ht="12.75" customHeight="1" x14ac:dyDescent="0.25">
      <c r="A23" s="12"/>
      <c r="B23" s="110"/>
      <c r="C23" s="110"/>
      <c r="D23" s="110"/>
      <c r="E23" s="110"/>
      <c r="F23" s="110"/>
      <c r="G23" s="110"/>
      <c r="H23" s="110"/>
      <c r="I23" s="110"/>
    </row>
    <row r="24" spans="1:15" ht="12.75" customHeight="1" x14ac:dyDescent="0.25">
      <c r="A24" s="12"/>
      <c r="B24" s="110"/>
      <c r="C24" s="110"/>
      <c r="D24" s="110"/>
      <c r="E24" s="110"/>
      <c r="F24" s="110"/>
      <c r="G24" s="110"/>
      <c r="H24" s="110"/>
      <c r="I24" s="110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5"/>
  <dimension ref="A1:O54"/>
  <sheetViews>
    <sheetView workbookViewId="0">
      <selection activeCell="E12" sqref="E1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69"/>
      <c r="B1" s="70" t="s">
        <v>10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16"/>
      <c r="N1" s="16"/>
      <c r="O1" s="16"/>
    </row>
    <row r="2" spans="1:15" ht="12.75" customHeight="1" x14ac:dyDescent="0.25">
      <c r="A2" s="12">
        <v>1</v>
      </c>
      <c r="B2" s="126">
        <v>1</v>
      </c>
      <c r="C2" s="126" t="s">
        <v>73</v>
      </c>
      <c r="D2" s="126" t="s">
        <v>25</v>
      </c>
      <c r="E2" s="126" t="s">
        <v>26</v>
      </c>
      <c r="F2" s="126">
        <v>2005</v>
      </c>
      <c r="G2" s="126" t="s">
        <v>300</v>
      </c>
      <c r="H2" s="126">
        <v>8</v>
      </c>
      <c r="I2" s="126">
        <v>9136</v>
      </c>
      <c r="N2" s="66"/>
      <c r="O2" s="68"/>
    </row>
    <row r="3" spans="1:15" ht="12.75" customHeight="1" x14ac:dyDescent="0.25">
      <c r="A3" s="12">
        <v>2</v>
      </c>
      <c r="B3" s="126">
        <v>2</v>
      </c>
      <c r="C3" s="126" t="s">
        <v>77</v>
      </c>
      <c r="D3" s="126" t="s">
        <v>38</v>
      </c>
      <c r="E3" s="126" t="s">
        <v>39</v>
      </c>
      <c r="F3" s="126">
        <v>2006</v>
      </c>
      <c r="G3" s="126" t="s">
        <v>301</v>
      </c>
      <c r="H3" s="126">
        <v>10</v>
      </c>
      <c r="I3" s="126">
        <v>7029</v>
      </c>
      <c r="N3" s="66"/>
      <c r="O3" s="68"/>
    </row>
    <row r="4" spans="1:15" ht="12.75" customHeight="1" x14ac:dyDescent="0.25">
      <c r="A4" s="12">
        <v>3</v>
      </c>
      <c r="B4" s="126">
        <v>3</v>
      </c>
      <c r="C4" s="126" t="s">
        <v>78</v>
      </c>
      <c r="D4" s="126" t="s">
        <v>41</v>
      </c>
      <c r="E4" s="126" t="s">
        <v>42</v>
      </c>
      <c r="F4" s="126">
        <v>2006</v>
      </c>
      <c r="G4" s="126" t="s">
        <v>302</v>
      </c>
      <c r="H4" s="126">
        <v>21</v>
      </c>
      <c r="I4" s="126">
        <v>5796</v>
      </c>
      <c r="N4" s="66"/>
      <c r="O4" s="68"/>
    </row>
    <row r="5" spans="1:15" ht="12.75" customHeight="1" x14ac:dyDescent="0.25">
      <c r="A5" s="12">
        <v>4</v>
      </c>
      <c r="B5" s="126">
        <v>4</v>
      </c>
      <c r="C5" s="126" t="s">
        <v>81</v>
      </c>
      <c r="D5" s="126" t="s">
        <v>48</v>
      </c>
      <c r="E5" s="126" t="s">
        <v>49</v>
      </c>
      <c r="F5" s="126">
        <v>2007</v>
      </c>
      <c r="G5" s="126" t="s">
        <v>303</v>
      </c>
      <c r="H5" s="126">
        <v>25</v>
      </c>
      <c r="I5" s="126">
        <v>4921</v>
      </c>
      <c r="N5" s="66"/>
      <c r="O5" s="68"/>
    </row>
    <row r="6" spans="1:15" ht="12.75" customHeight="1" x14ac:dyDescent="0.25">
      <c r="A6" s="12">
        <v>5</v>
      </c>
      <c r="B6" s="126">
        <v>5</v>
      </c>
      <c r="C6" s="126" t="s">
        <v>80</v>
      </c>
      <c r="D6" s="126" t="s">
        <v>46</v>
      </c>
      <c r="E6" s="126" t="s">
        <v>47</v>
      </c>
      <c r="F6" s="126">
        <v>2005</v>
      </c>
      <c r="G6" s="126" t="s">
        <v>304</v>
      </c>
      <c r="H6" s="126">
        <v>29</v>
      </c>
      <c r="I6" s="126">
        <v>4243</v>
      </c>
      <c r="N6" s="66"/>
      <c r="O6" s="68"/>
    </row>
    <row r="7" spans="1:15" ht="12.75" customHeight="1" x14ac:dyDescent="0.25">
      <c r="A7" s="12" t="s">
        <v>87</v>
      </c>
      <c r="B7" s="126">
        <v>6</v>
      </c>
      <c r="C7" s="126" t="s">
        <v>174</v>
      </c>
      <c r="D7" s="126" t="s">
        <v>161</v>
      </c>
      <c r="E7" s="126" t="s">
        <v>162</v>
      </c>
      <c r="F7" s="126">
        <v>2005</v>
      </c>
      <c r="G7" s="126" t="s">
        <v>305</v>
      </c>
      <c r="H7" s="126">
        <v>29</v>
      </c>
      <c r="I7" s="126">
        <v>3689</v>
      </c>
      <c r="N7" s="66"/>
      <c r="O7" s="68"/>
    </row>
    <row r="8" spans="1:15" ht="12.75" customHeight="1" x14ac:dyDescent="0.25">
      <c r="A8" s="12">
        <v>6</v>
      </c>
      <c r="B8" s="126">
        <v>7</v>
      </c>
      <c r="C8" s="126" t="s">
        <v>158</v>
      </c>
      <c r="D8" s="126" t="s">
        <v>159</v>
      </c>
      <c r="E8" s="126" t="s">
        <v>160</v>
      </c>
      <c r="F8" s="126">
        <v>2007</v>
      </c>
      <c r="G8" s="126" t="s">
        <v>306</v>
      </c>
      <c r="H8" s="126">
        <v>36</v>
      </c>
      <c r="I8" s="126">
        <v>3220</v>
      </c>
      <c r="N8" s="66"/>
      <c r="O8" s="68"/>
    </row>
    <row r="9" spans="1:15" ht="12.75" customHeight="1" x14ac:dyDescent="0.25">
      <c r="A9" s="12">
        <v>7</v>
      </c>
      <c r="B9" s="126">
        <v>8</v>
      </c>
      <c r="C9" s="126" t="s">
        <v>170</v>
      </c>
      <c r="D9" s="126" t="s">
        <v>199</v>
      </c>
      <c r="E9" s="126" t="s">
        <v>171</v>
      </c>
      <c r="F9" s="126">
        <v>2008</v>
      </c>
      <c r="G9" s="126" t="s">
        <v>307</v>
      </c>
      <c r="H9" s="126">
        <v>45</v>
      </c>
      <c r="I9" s="126">
        <v>2814</v>
      </c>
      <c r="N9" s="66"/>
      <c r="O9" s="66"/>
    </row>
    <row r="10" spans="1:15" ht="12.75" customHeight="1" x14ac:dyDescent="0.25">
      <c r="A10" s="12">
        <v>8</v>
      </c>
      <c r="B10" s="126">
        <v>9</v>
      </c>
      <c r="C10" s="126" t="s">
        <v>83</v>
      </c>
      <c r="D10" s="126" t="s">
        <v>53</v>
      </c>
      <c r="E10" s="126" t="s">
        <v>54</v>
      </c>
      <c r="F10" s="126">
        <v>2008</v>
      </c>
      <c r="G10" s="126" t="s">
        <v>308</v>
      </c>
      <c r="H10" s="126">
        <v>52</v>
      </c>
      <c r="I10" s="126">
        <v>2456</v>
      </c>
      <c r="N10" s="66"/>
      <c r="O10" s="66"/>
    </row>
    <row r="11" spans="1:15" ht="12.75" customHeight="1" x14ac:dyDescent="0.25">
      <c r="A11" s="12">
        <v>9</v>
      </c>
      <c r="B11" s="126">
        <v>10</v>
      </c>
      <c r="C11" s="126" t="s">
        <v>181</v>
      </c>
      <c r="D11" s="126" t="s">
        <v>182</v>
      </c>
      <c r="E11" s="126" t="s">
        <v>183</v>
      </c>
      <c r="F11" s="126">
        <v>2008</v>
      </c>
      <c r="G11" s="126" t="s">
        <v>309</v>
      </c>
      <c r="H11" s="126">
        <v>63</v>
      </c>
      <c r="I11" s="126">
        <v>2136</v>
      </c>
      <c r="N11" s="66"/>
      <c r="O11" s="66"/>
    </row>
    <row r="12" spans="1:15" ht="12.75" customHeight="1" x14ac:dyDescent="0.25">
      <c r="A12" s="12">
        <v>10</v>
      </c>
      <c r="B12" s="126">
        <v>11</v>
      </c>
      <c r="C12" s="126" t="s">
        <v>168</v>
      </c>
      <c r="D12" s="126" t="s">
        <v>215</v>
      </c>
      <c r="E12" s="126" t="s">
        <v>216</v>
      </c>
      <c r="F12" s="126">
        <v>2008</v>
      </c>
      <c r="G12" s="126" t="s">
        <v>310</v>
      </c>
      <c r="H12" s="126">
        <v>72</v>
      </c>
      <c r="I12" s="126">
        <v>1846</v>
      </c>
      <c r="N12" s="66"/>
      <c r="O12" s="66"/>
    </row>
    <row r="13" spans="1:15" ht="12.75" customHeight="1" x14ac:dyDescent="0.25">
      <c r="A13" s="12" t="s">
        <v>87</v>
      </c>
      <c r="B13" s="126">
        <v>12</v>
      </c>
      <c r="C13" s="126" t="s">
        <v>250</v>
      </c>
      <c r="D13" s="126" t="s">
        <v>177</v>
      </c>
      <c r="E13" s="126" t="s">
        <v>178</v>
      </c>
      <c r="F13" s="126">
        <v>2009</v>
      </c>
      <c r="G13" s="126" t="s">
        <v>311</v>
      </c>
      <c r="H13" s="126">
        <v>76</v>
      </c>
      <c r="I13" s="126">
        <v>1582</v>
      </c>
      <c r="N13" s="66"/>
      <c r="O13" s="66"/>
    </row>
    <row r="14" spans="1:15" ht="12.75" customHeight="1" x14ac:dyDescent="0.25">
      <c r="A14" s="12" t="s">
        <v>87</v>
      </c>
      <c r="B14" s="126">
        <v>13</v>
      </c>
      <c r="C14" s="126" t="s">
        <v>292</v>
      </c>
      <c r="D14" s="126" t="s">
        <v>293</v>
      </c>
      <c r="E14" s="126" t="s">
        <v>294</v>
      </c>
      <c r="F14" s="126">
        <v>2008</v>
      </c>
      <c r="G14" s="126" t="s">
        <v>312</v>
      </c>
      <c r="H14" s="126">
        <v>77</v>
      </c>
      <c r="I14" s="126">
        <v>1338</v>
      </c>
      <c r="N14" s="14"/>
      <c r="O14" s="14"/>
    </row>
    <row r="15" spans="1:15" ht="12.75" customHeight="1" x14ac:dyDescent="0.25">
      <c r="A15" s="12" t="s">
        <v>87</v>
      </c>
      <c r="B15" s="126">
        <v>14</v>
      </c>
      <c r="C15" s="126" t="s">
        <v>191</v>
      </c>
      <c r="D15" s="126" t="s">
        <v>184</v>
      </c>
      <c r="E15" s="126" t="s">
        <v>185</v>
      </c>
      <c r="F15" s="126">
        <v>2008</v>
      </c>
      <c r="G15" s="126" t="s">
        <v>313</v>
      </c>
      <c r="H15" s="126">
        <v>84</v>
      </c>
      <c r="I15" s="126">
        <v>1113</v>
      </c>
      <c r="N15" s="14"/>
      <c r="O15" s="14"/>
    </row>
    <row r="16" spans="1:15" ht="12.75" customHeight="1" x14ac:dyDescent="0.25">
      <c r="A16" s="12" t="s">
        <v>87</v>
      </c>
      <c r="B16" s="126">
        <v>15</v>
      </c>
      <c r="C16" s="126" t="s">
        <v>256</v>
      </c>
      <c r="D16" s="126" t="s">
        <v>179</v>
      </c>
      <c r="E16" s="126" t="s">
        <v>180</v>
      </c>
      <c r="F16" s="126">
        <v>2009</v>
      </c>
      <c r="G16" s="126" t="s">
        <v>314</v>
      </c>
      <c r="H16" s="126">
        <v>86</v>
      </c>
      <c r="I16" s="126">
        <v>903</v>
      </c>
      <c r="N16" s="14"/>
      <c r="O16" s="14"/>
    </row>
    <row r="17" spans="1:15" ht="12.75" customHeight="1" x14ac:dyDescent="0.25">
      <c r="A17" s="12">
        <v>11</v>
      </c>
      <c r="B17" s="126">
        <v>16</v>
      </c>
      <c r="C17" s="126" t="s">
        <v>192</v>
      </c>
      <c r="D17" s="126" t="s">
        <v>193</v>
      </c>
      <c r="E17" s="126" t="s">
        <v>186</v>
      </c>
      <c r="F17" s="126">
        <v>2010</v>
      </c>
      <c r="G17" s="126" t="s">
        <v>315</v>
      </c>
      <c r="H17" s="126">
        <v>101</v>
      </c>
      <c r="I17" s="126">
        <v>707</v>
      </c>
      <c r="N17" s="14"/>
      <c r="O17" s="14"/>
    </row>
    <row r="18" spans="1:15" ht="12.75" customHeight="1" x14ac:dyDescent="0.2">
      <c r="A18" s="12"/>
      <c r="B18" s="92"/>
      <c r="C18" s="92"/>
      <c r="D18" s="92"/>
      <c r="E18" s="92"/>
      <c r="F18" s="92"/>
      <c r="G18" s="92"/>
      <c r="H18" s="92"/>
      <c r="I18" s="92"/>
      <c r="N18" s="14"/>
      <c r="O18" s="14"/>
    </row>
    <row r="19" spans="1:15" ht="12.75" customHeight="1" x14ac:dyDescent="0.2">
      <c r="A19" s="12"/>
      <c r="B19" s="92"/>
      <c r="C19" s="92"/>
      <c r="D19" s="92"/>
      <c r="E19" s="92"/>
      <c r="F19" s="92"/>
      <c r="G19" s="92"/>
      <c r="H19" s="92"/>
      <c r="I19" s="92"/>
      <c r="M19" s="11"/>
      <c r="N19" s="14"/>
      <c r="O19" s="14"/>
    </row>
    <row r="20" spans="1:15" ht="12.75" customHeight="1" x14ac:dyDescent="0.2">
      <c r="A20" s="12"/>
      <c r="B20" s="92"/>
      <c r="C20" s="92"/>
      <c r="D20" s="92"/>
      <c r="E20" s="92"/>
      <c r="F20" s="92"/>
      <c r="G20" s="92"/>
      <c r="H20" s="92"/>
      <c r="I20" s="92"/>
      <c r="M20" s="11"/>
      <c r="N20" s="14"/>
      <c r="O20" s="14"/>
    </row>
    <row r="21" spans="1:15" ht="12.75" customHeight="1" x14ac:dyDescent="0.2">
      <c r="A21" s="12"/>
      <c r="B21" s="92"/>
      <c r="C21" s="92"/>
      <c r="D21" s="92"/>
      <c r="E21" s="92"/>
      <c r="F21" s="92"/>
      <c r="G21" s="92"/>
      <c r="H21" s="92"/>
      <c r="I21" s="92"/>
      <c r="M21" s="11"/>
      <c r="N21" s="14"/>
      <c r="O21" s="14"/>
    </row>
    <row r="22" spans="1:15" ht="12.75" customHeight="1" x14ac:dyDescent="0.2">
      <c r="A22" s="12"/>
      <c r="B22" s="92"/>
      <c r="C22" s="92"/>
      <c r="D22" s="92"/>
      <c r="E22" s="92"/>
      <c r="F22" s="92"/>
      <c r="G22" s="92"/>
      <c r="H22" s="92"/>
      <c r="I22" s="92"/>
      <c r="M22" s="11"/>
      <c r="N22" s="14"/>
      <c r="O22" s="14"/>
    </row>
    <row r="23" spans="1:15" ht="12.75" customHeight="1" x14ac:dyDescent="0.2">
      <c r="A23" s="12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4"/>
  <dimension ref="A1:O36"/>
  <sheetViews>
    <sheetView workbookViewId="0">
      <selection activeCell="B2" sqref="B2:I22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>
        <v>1607</v>
      </c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12"/>
      <c r="C2" s="112"/>
      <c r="D2" s="112"/>
      <c r="E2" s="112"/>
      <c r="F2" s="112"/>
      <c r="G2" s="112"/>
      <c r="H2" s="112"/>
      <c r="I2" s="112"/>
      <c r="L2" s="86"/>
      <c r="M2" s="86"/>
      <c r="N2" s="86"/>
    </row>
    <row r="3" spans="1:15" ht="12.75" customHeight="1" x14ac:dyDescent="0.25">
      <c r="A3" s="12">
        <v>2</v>
      </c>
      <c r="B3" s="112"/>
      <c r="C3" s="112"/>
      <c r="D3" s="112"/>
      <c r="E3" s="112"/>
      <c r="F3" s="112"/>
      <c r="G3" s="112"/>
      <c r="H3" s="112"/>
      <c r="I3" s="112"/>
      <c r="L3" s="86"/>
      <c r="M3" s="86"/>
      <c r="N3" s="86"/>
    </row>
    <row r="4" spans="1:15" ht="12.75" customHeight="1" x14ac:dyDescent="0.25">
      <c r="A4" s="12">
        <v>3</v>
      </c>
      <c r="B4" s="112"/>
      <c r="C4" s="112"/>
      <c r="D4" s="112"/>
      <c r="E4" s="112"/>
      <c r="F4" s="112"/>
      <c r="G4" s="112"/>
      <c r="H4" s="112"/>
      <c r="I4" s="112"/>
      <c r="L4" s="86"/>
      <c r="M4" s="86"/>
      <c r="N4" s="86"/>
    </row>
    <row r="5" spans="1:15" ht="12.75" customHeight="1" x14ac:dyDescent="0.25">
      <c r="A5" s="12">
        <v>4</v>
      </c>
      <c r="B5" s="112"/>
      <c r="C5" s="112"/>
      <c r="D5" s="112"/>
      <c r="E5" s="112"/>
      <c r="F5" s="112"/>
      <c r="G5" s="112"/>
      <c r="H5" s="112"/>
      <c r="I5" s="112"/>
      <c r="L5" s="86"/>
      <c r="M5" s="86"/>
      <c r="N5" s="86"/>
    </row>
    <row r="6" spans="1:15" ht="12.75" customHeight="1" x14ac:dyDescent="0.25">
      <c r="A6" s="12">
        <v>5</v>
      </c>
      <c r="B6" s="112"/>
      <c r="C6" s="112"/>
      <c r="D6" s="112"/>
      <c r="E6" s="112"/>
      <c r="F6" s="112"/>
      <c r="G6" s="112"/>
      <c r="H6" s="112"/>
      <c r="I6" s="112"/>
      <c r="L6" s="86"/>
      <c r="M6" s="86"/>
      <c r="N6" s="86"/>
    </row>
    <row r="7" spans="1:15" ht="12.75" customHeight="1" x14ac:dyDescent="0.25">
      <c r="A7" s="12">
        <v>6</v>
      </c>
      <c r="B7" s="112"/>
      <c r="C7" s="112"/>
      <c r="D7" s="112"/>
      <c r="E7" s="112"/>
      <c r="F7" s="112"/>
      <c r="G7" s="112"/>
      <c r="H7" s="112"/>
      <c r="I7" s="112"/>
      <c r="L7" s="86"/>
      <c r="M7" s="86"/>
      <c r="N7" s="86"/>
    </row>
    <row r="8" spans="1:15" ht="12.75" customHeight="1" x14ac:dyDescent="0.25">
      <c r="A8" s="12">
        <v>7</v>
      </c>
      <c r="B8" s="112"/>
      <c r="C8" s="112"/>
      <c r="D8" s="112"/>
      <c r="E8" s="112"/>
      <c r="F8" s="112"/>
      <c r="G8" s="112"/>
      <c r="H8" s="112"/>
      <c r="I8" s="112"/>
      <c r="L8" s="86"/>
      <c r="M8" s="86"/>
      <c r="N8" s="86"/>
    </row>
    <row r="9" spans="1:15" ht="12.75" customHeight="1" x14ac:dyDescent="0.25">
      <c r="A9" s="12">
        <v>8</v>
      </c>
      <c r="B9" s="112"/>
      <c r="C9" s="112"/>
      <c r="D9" s="112"/>
      <c r="E9" s="112"/>
      <c r="F9" s="112"/>
      <c r="G9" s="112"/>
      <c r="H9" s="112"/>
      <c r="I9" s="112"/>
      <c r="L9" s="86"/>
      <c r="M9" s="86"/>
      <c r="N9" s="86"/>
    </row>
    <row r="10" spans="1:15" ht="12.75" customHeight="1" x14ac:dyDescent="0.25">
      <c r="A10" s="12">
        <v>9</v>
      </c>
      <c r="B10" s="112"/>
      <c r="C10" s="112"/>
      <c r="D10" s="112"/>
      <c r="E10" s="112"/>
      <c r="F10" s="112"/>
      <c r="G10" s="112"/>
      <c r="H10" s="112"/>
      <c r="I10" s="112"/>
      <c r="L10" s="86"/>
      <c r="M10" s="86"/>
      <c r="N10" s="86"/>
    </row>
    <row r="11" spans="1:15" ht="12.75" customHeight="1" x14ac:dyDescent="0.25">
      <c r="A11" s="12">
        <v>10</v>
      </c>
      <c r="B11" s="112"/>
      <c r="C11" s="112"/>
      <c r="D11" s="112"/>
      <c r="E11" s="112"/>
      <c r="F11" s="112"/>
      <c r="G11" s="112"/>
      <c r="H11" s="112"/>
      <c r="I11" s="112"/>
      <c r="L11" s="86"/>
      <c r="M11" s="86"/>
      <c r="N11" s="86"/>
    </row>
    <row r="12" spans="1:15" ht="12.75" customHeight="1" x14ac:dyDescent="0.25">
      <c r="A12" s="12">
        <v>11</v>
      </c>
      <c r="B12" s="112"/>
      <c r="C12" s="112"/>
      <c r="D12" s="112"/>
      <c r="E12" s="112"/>
      <c r="F12" s="112"/>
      <c r="G12" s="112"/>
      <c r="H12" s="112"/>
      <c r="I12" s="112"/>
      <c r="L12" s="86"/>
      <c r="M12" s="86"/>
      <c r="N12" s="86"/>
    </row>
    <row r="13" spans="1:15" ht="12.75" customHeight="1" x14ac:dyDescent="0.25">
      <c r="A13" s="12">
        <v>12</v>
      </c>
      <c r="B13" s="112"/>
      <c r="C13" s="112"/>
      <c r="D13" s="112"/>
      <c r="E13" s="112"/>
      <c r="F13" s="112"/>
      <c r="G13" s="112"/>
      <c r="H13" s="112"/>
      <c r="I13" s="112"/>
      <c r="L13" s="86"/>
      <c r="M13" s="86"/>
      <c r="N13" s="86"/>
    </row>
    <row r="14" spans="1:15" ht="12.75" customHeight="1" x14ac:dyDescent="0.25">
      <c r="A14" s="12">
        <v>13</v>
      </c>
      <c r="B14" s="112"/>
      <c r="C14" s="112"/>
      <c r="D14" s="112"/>
      <c r="E14" s="112"/>
      <c r="F14" s="112"/>
      <c r="G14" s="112"/>
      <c r="H14" s="112"/>
      <c r="I14" s="112"/>
      <c r="L14" s="86"/>
      <c r="M14" s="86"/>
      <c r="N14" s="86"/>
    </row>
    <row r="15" spans="1:15" ht="12.75" customHeight="1" x14ac:dyDescent="0.25">
      <c r="A15" s="12">
        <v>14</v>
      </c>
      <c r="B15" s="112"/>
      <c r="C15" s="112"/>
      <c r="D15" s="112"/>
      <c r="E15" s="112"/>
      <c r="F15" s="112"/>
      <c r="G15" s="112"/>
      <c r="H15" s="112"/>
      <c r="I15" s="112"/>
      <c r="L15" s="86"/>
      <c r="M15" s="86"/>
      <c r="N15" s="86"/>
    </row>
    <row r="16" spans="1:15" ht="12.75" customHeight="1" x14ac:dyDescent="0.25">
      <c r="A16" s="12">
        <v>15</v>
      </c>
      <c r="B16" s="112"/>
      <c r="C16" s="112"/>
      <c r="D16" s="112"/>
      <c r="E16" s="112"/>
      <c r="F16" s="112"/>
      <c r="G16" s="112"/>
      <c r="H16" s="112"/>
      <c r="I16" s="112"/>
      <c r="L16" s="86"/>
      <c r="M16" s="86"/>
      <c r="N16" s="86"/>
    </row>
    <row r="17" spans="1:14" ht="12.75" customHeight="1" x14ac:dyDescent="0.25">
      <c r="A17" s="12">
        <v>16</v>
      </c>
      <c r="B17" s="112"/>
      <c r="C17" s="112"/>
      <c r="D17" s="112"/>
      <c r="E17" s="112"/>
      <c r="F17" s="112"/>
      <c r="G17" s="112"/>
      <c r="H17" s="112"/>
      <c r="I17" s="112"/>
      <c r="J17" s="86"/>
      <c r="K17" s="86"/>
      <c r="L17" s="86"/>
      <c r="M17" s="86"/>
      <c r="N17" s="86"/>
    </row>
    <row r="18" spans="1:14" ht="12.75" customHeight="1" x14ac:dyDescent="0.25">
      <c r="A18" s="12">
        <v>17</v>
      </c>
      <c r="B18" s="112"/>
      <c r="C18" s="112"/>
      <c r="D18" s="112"/>
      <c r="E18" s="112"/>
      <c r="F18" s="112"/>
      <c r="G18" s="112"/>
      <c r="H18" s="112"/>
      <c r="I18" s="112"/>
      <c r="J18" s="86"/>
      <c r="K18" s="86"/>
      <c r="L18" s="86"/>
      <c r="M18" s="86"/>
      <c r="N18" s="86"/>
    </row>
    <row r="19" spans="1:14" ht="12.75" customHeight="1" x14ac:dyDescent="0.25">
      <c r="A19" s="12">
        <v>18</v>
      </c>
      <c r="B19" s="112"/>
      <c r="C19" s="112"/>
      <c r="D19" s="112"/>
      <c r="E19" s="112"/>
      <c r="F19" s="112"/>
      <c r="G19" s="112"/>
      <c r="H19" s="112"/>
      <c r="I19" s="112"/>
      <c r="J19" s="86"/>
      <c r="K19" s="86"/>
      <c r="L19" s="86"/>
      <c r="M19" s="86"/>
      <c r="N19" s="86"/>
    </row>
    <row r="20" spans="1:14" ht="12.75" customHeight="1" x14ac:dyDescent="0.25">
      <c r="A20" s="12" t="s">
        <v>87</v>
      </c>
      <c r="B20" s="112"/>
      <c r="C20" s="112"/>
      <c r="D20" s="112"/>
      <c r="E20" s="112"/>
      <c r="F20" s="112"/>
      <c r="G20" s="112"/>
      <c r="H20" s="112"/>
      <c r="I20" s="112"/>
      <c r="J20" s="86"/>
      <c r="K20" s="86"/>
      <c r="L20" s="86"/>
      <c r="M20" s="86"/>
      <c r="N20" s="86"/>
    </row>
    <row r="21" spans="1:14" ht="12.75" customHeight="1" x14ac:dyDescent="0.25">
      <c r="A21" s="12">
        <v>19</v>
      </c>
      <c r="B21" s="112"/>
      <c r="C21" s="112"/>
      <c r="D21" s="112"/>
      <c r="E21" s="112"/>
      <c r="F21" s="112"/>
      <c r="G21" s="112"/>
      <c r="H21" s="112"/>
      <c r="I21" s="112"/>
      <c r="J21" s="86"/>
      <c r="K21" s="86"/>
      <c r="L21" s="86"/>
      <c r="M21" s="86"/>
      <c r="N21" s="86"/>
    </row>
    <row r="22" spans="1:14" ht="12.75" customHeight="1" x14ac:dyDescent="0.25">
      <c r="A22" t="s">
        <v>87</v>
      </c>
      <c r="B22" s="112"/>
      <c r="C22" s="112"/>
      <c r="D22" s="112"/>
      <c r="E22" s="112"/>
      <c r="F22" s="112"/>
      <c r="G22" s="112"/>
      <c r="H22" s="112"/>
      <c r="I22" s="112"/>
      <c r="J22" s="86"/>
      <c r="K22" s="86"/>
      <c r="L22" s="86"/>
      <c r="M22" s="86"/>
      <c r="N22" s="86"/>
    </row>
    <row r="23" spans="1:14" ht="12.75" customHeight="1" x14ac:dyDescent="0.2">
      <c r="A23" s="12"/>
      <c r="J23" s="86"/>
      <c r="K23" s="86"/>
      <c r="L23" s="86"/>
      <c r="M23" s="86"/>
      <c r="N23" s="86"/>
    </row>
    <row r="24" spans="1:14" ht="12.75" customHeight="1" x14ac:dyDescent="0.2">
      <c r="A24" s="12"/>
      <c r="J24" s="86"/>
      <c r="K24" s="86"/>
      <c r="L24" s="86"/>
      <c r="M24" s="86"/>
      <c r="N24" s="86"/>
    </row>
    <row r="25" spans="1:14" ht="12.75" customHeight="1" x14ac:dyDescent="0.2">
      <c r="A25" s="12"/>
      <c r="J25" s="86"/>
      <c r="K25" s="86"/>
      <c r="L25" s="86"/>
      <c r="M25" s="86"/>
      <c r="N25" s="86"/>
    </row>
    <row r="26" spans="1:14" ht="12.75" customHeight="1" x14ac:dyDescent="0.2">
      <c r="A26" s="13"/>
      <c r="J26" s="86"/>
      <c r="K26" s="86"/>
      <c r="L26" s="86"/>
      <c r="M26" s="86"/>
      <c r="N26" s="86"/>
    </row>
    <row r="27" spans="1:14" ht="12.75" customHeight="1" x14ac:dyDescent="0.2">
      <c r="A27" s="5"/>
      <c r="J27" s="86"/>
      <c r="K27" s="86"/>
      <c r="L27" s="86"/>
      <c r="M27" s="86"/>
      <c r="N27" s="86"/>
    </row>
    <row r="28" spans="1:14" ht="12.75" customHeight="1" x14ac:dyDescent="0.2">
      <c r="A28" s="5"/>
      <c r="J28" s="86"/>
      <c r="K28" s="86"/>
      <c r="L28" s="86"/>
      <c r="M28" s="86"/>
      <c r="N28" s="86"/>
    </row>
    <row r="29" spans="1:14" ht="12.75" customHeight="1" x14ac:dyDescent="0.2">
      <c r="A29" s="5"/>
      <c r="I29" s="86"/>
      <c r="J29" s="86"/>
      <c r="K29" s="86"/>
      <c r="L29" s="86"/>
      <c r="M29" s="86"/>
      <c r="N29" s="86"/>
    </row>
    <row r="30" spans="1:14" ht="12.75" customHeight="1" x14ac:dyDescent="0.2">
      <c r="A30" s="5"/>
      <c r="I30" s="86"/>
      <c r="J30" s="86"/>
      <c r="K30" s="86"/>
      <c r="L30" s="86"/>
      <c r="M30" s="86"/>
      <c r="N30" s="86"/>
    </row>
    <row r="31" spans="1:14" ht="12.75" customHeight="1" x14ac:dyDescent="0.2">
      <c r="A31" s="5"/>
      <c r="I31" s="86"/>
      <c r="J31" s="86"/>
      <c r="K31" s="86"/>
      <c r="L31" s="86"/>
      <c r="M31" s="86"/>
      <c r="N31" s="86"/>
    </row>
    <row r="32" spans="1:14" ht="12.75" customHeight="1" x14ac:dyDescent="0.2">
      <c r="A32" s="5"/>
      <c r="I32" s="86"/>
      <c r="J32" s="86"/>
      <c r="K32" s="86"/>
      <c r="L32" s="86"/>
      <c r="M32" s="86"/>
      <c r="N32" s="86"/>
    </row>
    <row r="33" spans="1:14" ht="12.75" customHeight="1" x14ac:dyDescent="0.2">
      <c r="A33" s="5"/>
      <c r="I33" s="86"/>
      <c r="J33" s="86"/>
      <c r="K33" s="86"/>
      <c r="L33" s="86"/>
      <c r="M33" s="86"/>
      <c r="N33" s="86"/>
    </row>
    <row r="34" spans="1:14" ht="12.75" customHeight="1" x14ac:dyDescent="0.2">
      <c r="A34" s="5"/>
      <c r="I34" s="86"/>
      <c r="J34" s="86"/>
      <c r="K34" s="86"/>
      <c r="L34" s="86"/>
      <c r="M34" s="86"/>
      <c r="N34" s="86"/>
    </row>
    <row r="35" spans="1:14" ht="12.75" customHeight="1" x14ac:dyDescent="0.2">
      <c r="A35" s="5"/>
      <c r="I35" s="86"/>
      <c r="J35" s="86"/>
      <c r="K35" s="86"/>
      <c r="L35" s="86"/>
      <c r="M35" s="86"/>
      <c r="N35" s="86"/>
    </row>
    <row r="36" spans="1:14" ht="12.75" customHeight="1" x14ac:dyDescent="0.2">
      <c r="I36" s="86"/>
      <c r="J36" s="86"/>
      <c r="K36" s="86"/>
      <c r="L36" s="86"/>
      <c r="M36" s="86"/>
      <c r="N36" s="86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/>
  <dimension ref="A1:O54"/>
  <sheetViews>
    <sheetView workbookViewId="0">
      <selection activeCell="E13" sqref="E1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70" t="s">
        <v>70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>
        <v>1</v>
      </c>
      <c r="B2" s="129">
        <v>1</v>
      </c>
      <c r="C2" s="129" t="s">
        <v>73</v>
      </c>
      <c r="D2" s="129" t="s">
        <v>25</v>
      </c>
      <c r="E2" s="129" t="s">
        <v>26</v>
      </c>
      <c r="F2" s="129">
        <v>2005</v>
      </c>
      <c r="G2" s="129" t="s">
        <v>322</v>
      </c>
      <c r="H2" s="129">
        <v>7</v>
      </c>
      <c r="I2" s="129">
        <v>5220</v>
      </c>
    </row>
    <row r="3" spans="1:15" ht="12.75" customHeight="1" x14ac:dyDescent="0.25">
      <c r="A3" s="12">
        <v>2</v>
      </c>
      <c r="B3" s="129">
        <v>2</v>
      </c>
      <c r="C3" s="129" t="s">
        <v>82</v>
      </c>
      <c r="D3" s="129" t="s">
        <v>50</v>
      </c>
      <c r="E3" s="129" t="s">
        <v>51</v>
      </c>
      <c r="F3" s="129">
        <v>2006</v>
      </c>
      <c r="G3" s="129" t="s">
        <v>323</v>
      </c>
      <c r="H3" s="129">
        <v>8</v>
      </c>
      <c r="I3" s="129">
        <v>4016</v>
      </c>
    </row>
    <row r="4" spans="1:15" ht="12.75" customHeight="1" x14ac:dyDescent="0.25">
      <c r="A4" s="12">
        <v>3</v>
      </c>
      <c r="B4" s="129">
        <v>3</v>
      </c>
      <c r="C4" s="129" t="s">
        <v>78</v>
      </c>
      <c r="D4" s="129" t="s">
        <v>41</v>
      </c>
      <c r="E4" s="129" t="s">
        <v>42</v>
      </c>
      <c r="F4" s="129">
        <v>2006</v>
      </c>
      <c r="G4" s="129" t="s">
        <v>324</v>
      </c>
      <c r="H4" s="129">
        <v>11</v>
      </c>
      <c r="I4" s="129">
        <v>3312</v>
      </c>
    </row>
    <row r="5" spans="1:15" ht="12.75" customHeight="1" x14ac:dyDescent="0.25">
      <c r="A5" s="12">
        <v>4</v>
      </c>
      <c r="B5" s="129">
        <v>4</v>
      </c>
      <c r="C5" s="129" t="s">
        <v>79</v>
      </c>
      <c r="D5" s="129" t="s">
        <v>43</v>
      </c>
      <c r="E5" s="129" t="s">
        <v>44</v>
      </c>
      <c r="F5" s="129">
        <v>2007</v>
      </c>
      <c r="G5" s="129" t="s">
        <v>325</v>
      </c>
      <c r="H5" s="129">
        <v>12</v>
      </c>
      <c r="I5" s="129">
        <v>2812</v>
      </c>
    </row>
    <row r="6" spans="1:15" ht="12.75" customHeight="1" x14ac:dyDescent="0.25">
      <c r="A6" s="12">
        <v>5</v>
      </c>
      <c r="B6" s="129">
        <v>5</v>
      </c>
      <c r="C6" s="129" t="s">
        <v>158</v>
      </c>
      <c r="D6" s="129" t="s">
        <v>159</v>
      </c>
      <c r="E6" s="129" t="s">
        <v>160</v>
      </c>
      <c r="F6" s="129">
        <v>2007</v>
      </c>
      <c r="G6" s="129" t="s">
        <v>326</v>
      </c>
      <c r="H6" s="129">
        <v>18</v>
      </c>
      <c r="I6" s="129">
        <v>2425</v>
      </c>
    </row>
    <row r="7" spans="1:15" ht="12.75" customHeight="1" x14ac:dyDescent="0.25">
      <c r="A7" s="12">
        <v>6</v>
      </c>
      <c r="B7" s="129">
        <v>6</v>
      </c>
      <c r="C7" s="129" t="s">
        <v>81</v>
      </c>
      <c r="D7" s="129" t="s">
        <v>48</v>
      </c>
      <c r="E7" s="129" t="s">
        <v>49</v>
      </c>
      <c r="F7" s="129">
        <v>2007</v>
      </c>
      <c r="G7" s="129" t="s">
        <v>327</v>
      </c>
      <c r="H7" s="129">
        <v>23</v>
      </c>
      <c r="I7" s="129">
        <v>2108</v>
      </c>
    </row>
    <row r="8" spans="1:15" ht="12.75" customHeight="1" x14ac:dyDescent="0.25">
      <c r="A8" s="12">
        <v>7</v>
      </c>
      <c r="B8" s="129">
        <v>7</v>
      </c>
      <c r="C8" s="129" t="s">
        <v>83</v>
      </c>
      <c r="D8" s="129" t="s">
        <v>53</v>
      </c>
      <c r="E8" s="129" t="s">
        <v>54</v>
      </c>
      <c r="F8" s="129">
        <v>2008</v>
      </c>
      <c r="G8" s="129" t="s">
        <v>328</v>
      </c>
      <c r="H8" s="129">
        <v>26</v>
      </c>
      <c r="I8" s="129">
        <v>1840</v>
      </c>
    </row>
    <row r="9" spans="1:15" ht="12.75" customHeight="1" x14ac:dyDescent="0.25">
      <c r="A9" s="12">
        <v>8</v>
      </c>
      <c r="B9" s="129">
        <v>8</v>
      </c>
      <c r="C9" s="129" t="s">
        <v>329</v>
      </c>
      <c r="D9" s="129" t="s">
        <v>199</v>
      </c>
      <c r="E9" s="129" t="s">
        <v>171</v>
      </c>
      <c r="F9" s="129">
        <v>2008</v>
      </c>
      <c r="G9" s="129" t="s">
        <v>330</v>
      </c>
      <c r="H9" s="129">
        <v>30</v>
      </c>
      <c r="I9" s="129">
        <v>1608</v>
      </c>
    </row>
    <row r="10" spans="1:15" ht="12.75" customHeight="1" x14ac:dyDescent="0.25">
      <c r="A10" s="12">
        <v>9</v>
      </c>
      <c r="B10" s="129">
        <v>9</v>
      </c>
      <c r="C10" s="129" t="s">
        <v>285</v>
      </c>
      <c r="D10" s="129" t="s">
        <v>286</v>
      </c>
      <c r="E10" s="129" t="s">
        <v>287</v>
      </c>
      <c r="F10" s="129">
        <v>2010</v>
      </c>
      <c r="G10" s="129" t="s">
        <v>331</v>
      </c>
      <c r="H10" s="129">
        <v>33</v>
      </c>
      <c r="I10" s="129">
        <v>1404</v>
      </c>
    </row>
    <row r="11" spans="1:15" ht="12.75" customHeight="1" x14ac:dyDescent="0.25">
      <c r="A11" s="12">
        <v>10</v>
      </c>
      <c r="B11" s="129">
        <v>10</v>
      </c>
      <c r="C11" s="129" t="s">
        <v>332</v>
      </c>
      <c r="D11" s="129" t="s">
        <v>333</v>
      </c>
      <c r="E11" s="129" t="s">
        <v>334</v>
      </c>
      <c r="F11" s="129">
        <v>2009</v>
      </c>
      <c r="G11" s="129" t="s">
        <v>335</v>
      </c>
      <c r="H11" s="129">
        <v>40</v>
      </c>
      <c r="I11" s="129">
        <v>1220</v>
      </c>
    </row>
    <row r="12" spans="1:15" ht="12.75" customHeight="1" x14ac:dyDescent="0.25">
      <c r="A12" s="109">
        <v>11</v>
      </c>
      <c r="B12" s="129">
        <v>11</v>
      </c>
      <c r="C12" s="129" t="s">
        <v>84</v>
      </c>
      <c r="D12" s="129" t="s">
        <v>274</v>
      </c>
      <c r="E12" s="129" t="s">
        <v>275</v>
      </c>
      <c r="F12" s="129">
        <v>2010</v>
      </c>
      <c r="G12" s="129" t="s">
        <v>336</v>
      </c>
      <c r="H12" s="129">
        <v>41</v>
      </c>
      <c r="I12" s="129">
        <v>1055</v>
      </c>
    </row>
    <row r="13" spans="1:15" ht="12.75" customHeight="1" x14ac:dyDescent="0.25">
      <c r="A13" s="109" t="s">
        <v>87</v>
      </c>
      <c r="B13" s="129">
        <v>12</v>
      </c>
      <c r="C13" s="129" t="s">
        <v>337</v>
      </c>
      <c r="D13" s="129" t="s">
        <v>338</v>
      </c>
      <c r="E13" s="129" t="s">
        <v>339</v>
      </c>
      <c r="F13" s="129">
        <v>2009</v>
      </c>
      <c r="G13" s="129" t="s">
        <v>340</v>
      </c>
      <c r="H13" s="129">
        <v>47</v>
      </c>
      <c r="I13" s="129">
        <v>904</v>
      </c>
    </row>
    <row r="14" spans="1:15" ht="12.75" customHeight="1" x14ac:dyDescent="0.25">
      <c r="A14" s="109">
        <v>12</v>
      </c>
      <c r="B14" s="129">
        <v>13</v>
      </c>
      <c r="C14" s="129" t="s">
        <v>341</v>
      </c>
      <c r="D14" s="129" t="s">
        <v>56</v>
      </c>
      <c r="E14" s="129" t="s">
        <v>57</v>
      </c>
      <c r="F14" s="129">
        <v>2010</v>
      </c>
      <c r="G14" s="129" t="s">
        <v>342</v>
      </c>
      <c r="H14" s="129">
        <v>56</v>
      </c>
      <c r="I14" s="129">
        <v>765</v>
      </c>
    </row>
    <row r="15" spans="1:15" ht="12.75" customHeight="1" x14ac:dyDescent="0.25">
      <c r="A15" s="12">
        <v>13</v>
      </c>
      <c r="B15" s="129">
        <v>14</v>
      </c>
      <c r="C15" s="129" t="s">
        <v>343</v>
      </c>
      <c r="D15" s="129" t="s">
        <v>222</v>
      </c>
      <c r="E15" s="129" t="s">
        <v>165</v>
      </c>
      <c r="F15" s="129">
        <v>2009</v>
      </c>
      <c r="G15" s="129" t="s">
        <v>344</v>
      </c>
      <c r="H15" s="129">
        <v>60</v>
      </c>
      <c r="I15" s="129">
        <v>636</v>
      </c>
    </row>
    <row r="16" spans="1:15" ht="12.75" customHeight="1" x14ac:dyDescent="0.25">
      <c r="A16" s="12">
        <v>14</v>
      </c>
      <c r="B16" s="129">
        <v>15</v>
      </c>
      <c r="C16" s="129" t="s">
        <v>192</v>
      </c>
      <c r="D16" s="129" t="s">
        <v>193</v>
      </c>
      <c r="E16" s="129" t="s">
        <v>186</v>
      </c>
      <c r="F16" s="129">
        <v>2010</v>
      </c>
      <c r="G16" s="129" t="s">
        <v>345</v>
      </c>
      <c r="H16" s="129">
        <v>63</v>
      </c>
      <c r="I16" s="129">
        <v>516</v>
      </c>
    </row>
    <row r="17" spans="1:15" ht="12.75" customHeight="1" x14ac:dyDescent="0.25">
      <c r="A17" s="12">
        <v>15</v>
      </c>
      <c r="B17" s="129">
        <v>16</v>
      </c>
      <c r="C17" s="129" t="s">
        <v>219</v>
      </c>
      <c r="D17" s="129" t="s">
        <v>166</v>
      </c>
      <c r="E17" s="129" t="s">
        <v>167</v>
      </c>
      <c r="F17" s="129">
        <v>2010</v>
      </c>
      <c r="G17" s="129" t="s">
        <v>346</v>
      </c>
      <c r="H17" s="129">
        <v>65</v>
      </c>
      <c r="I17" s="129">
        <v>404</v>
      </c>
    </row>
    <row r="18" spans="1:15" ht="12.75" customHeight="1" x14ac:dyDescent="0.25">
      <c r="A18" s="12"/>
      <c r="B18" s="118"/>
      <c r="C18" s="118"/>
      <c r="D18" s="118"/>
      <c r="E18" s="118"/>
      <c r="F18" s="118"/>
      <c r="G18" s="118"/>
      <c r="H18" s="118"/>
      <c r="I18" s="118"/>
    </row>
    <row r="19" spans="1:15" ht="12.75" customHeight="1" x14ac:dyDescent="0.2">
      <c r="A19" s="12"/>
      <c r="B19" s="92"/>
      <c r="C19" s="92"/>
      <c r="D19" s="92"/>
      <c r="E19" s="92"/>
      <c r="F19" s="92"/>
      <c r="G19" s="92"/>
      <c r="H19" s="92"/>
      <c r="I19" s="92"/>
    </row>
    <row r="20" spans="1:15" ht="12.75" customHeight="1" x14ac:dyDescent="0.2">
      <c r="A20" s="12"/>
      <c r="B20" s="92"/>
      <c r="C20" s="92"/>
      <c r="D20" s="92"/>
      <c r="E20" s="92"/>
      <c r="F20" s="92"/>
      <c r="G20" s="92"/>
      <c r="H20" s="92"/>
      <c r="I20" s="92"/>
    </row>
    <row r="21" spans="1:15" ht="12.75" customHeight="1" x14ac:dyDescent="0.2">
      <c r="A21" s="12"/>
      <c r="B21" s="92"/>
      <c r="C21" s="92"/>
      <c r="D21" s="92"/>
      <c r="E21" s="92"/>
      <c r="F21" s="92"/>
      <c r="G21" s="92"/>
      <c r="H21" s="92"/>
      <c r="I21" s="92"/>
    </row>
    <row r="22" spans="1:15" ht="12.75" customHeight="1" x14ac:dyDescent="0.2">
      <c r="A22" s="12"/>
      <c r="B22" s="92"/>
      <c r="C22" s="92"/>
      <c r="D22" s="92"/>
      <c r="E22" s="92"/>
      <c r="F22" s="92"/>
      <c r="G22" s="92"/>
      <c r="H22" s="92"/>
      <c r="I22" s="9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A1:E119"/>
  <sheetViews>
    <sheetView topLeftCell="A16" workbookViewId="0">
      <selection activeCell="C56" sqref="C56"/>
    </sheetView>
  </sheetViews>
  <sheetFormatPr defaultRowHeight="12.75" x14ac:dyDescent="0.2"/>
  <cols>
    <col min="1" max="1" width="5" customWidth="1"/>
    <col min="2" max="2" width="18.7109375" customWidth="1"/>
    <col min="3" max="3" width="18.7109375" style="92" customWidth="1"/>
    <col min="4" max="5" width="18.7109375" customWidth="1"/>
  </cols>
  <sheetData>
    <row r="1" spans="1:5" x14ac:dyDescent="0.2">
      <c r="A1" s="114">
        <v>2</v>
      </c>
      <c r="B1" s="114" t="s">
        <v>40</v>
      </c>
      <c r="C1" s="115"/>
      <c r="D1" s="115" t="s">
        <v>21</v>
      </c>
      <c r="E1">
        <f>MATCH(B1,List1!$B$2:$B$80,0)</f>
        <v>1</v>
      </c>
    </row>
    <row r="2" spans="1:5" x14ac:dyDescent="0.2">
      <c r="A2" s="114">
        <v>4</v>
      </c>
      <c r="B2" s="114" t="s">
        <v>109</v>
      </c>
      <c r="C2" s="115"/>
      <c r="D2" s="115" t="s">
        <v>21</v>
      </c>
      <c r="E2" s="92">
        <f>MATCH(B2,List1!$B$2:$B$80,0)</f>
        <v>2</v>
      </c>
    </row>
    <row r="3" spans="1:5" x14ac:dyDescent="0.2">
      <c r="A3" s="114">
        <v>5</v>
      </c>
      <c r="B3" s="114" t="s">
        <v>129</v>
      </c>
      <c r="C3" s="115"/>
      <c r="D3" s="115" t="s">
        <v>21</v>
      </c>
      <c r="E3" s="92">
        <f>MATCH(B3,List1!$B$2:$B$80,0)</f>
        <v>6</v>
      </c>
    </row>
    <row r="4" spans="1:5" x14ac:dyDescent="0.2">
      <c r="A4" s="114">
        <v>7</v>
      </c>
      <c r="B4" s="114" t="s">
        <v>114</v>
      </c>
      <c r="C4" s="115"/>
      <c r="D4" s="115" t="s">
        <v>21</v>
      </c>
      <c r="E4" s="92">
        <f>MATCH(B4,List1!$B$2:$B$80,0)</f>
        <v>3</v>
      </c>
    </row>
    <row r="5" spans="1:5" x14ac:dyDescent="0.2">
      <c r="A5" s="114">
        <v>8</v>
      </c>
      <c r="B5" s="114" t="s">
        <v>103</v>
      </c>
      <c r="C5" s="115"/>
      <c r="D5" s="115" t="s">
        <v>21</v>
      </c>
      <c r="E5" s="92">
        <f>MATCH(B5,List1!$B$2:$B$80,0)</f>
        <v>4</v>
      </c>
    </row>
    <row r="6" spans="1:5" x14ac:dyDescent="0.2">
      <c r="A6" s="114">
        <v>11</v>
      </c>
      <c r="B6" s="114" t="s">
        <v>35</v>
      </c>
      <c r="C6" s="115"/>
      <c r="D6" s="115" t="s">
        <v>24</v>
      </c>
      <c r="E6" s="92">
        <f>MATCH(B6,List1!$B$2:$B$80,0)</f>
        <v>5</v>
      </c>
    </row>
    <row r="7" spans="1:5" x14ac:dyDescent="0.2">
      <c r="A7" s="114">
        <v>15</v>
      </c>
      <c r="B7" s="114" t="s">
        <v>129</v>
      </c>
      <c r="C7" s="115"/>
      <c r="D7" s="115" t="s">
        <v>21</v>
      </c>
      <c r="E7" s="92">
        <f>MATCH(B7,List1!$B$2:$B$80,0)</f>
        <v>6</v>
      </c>
    </row>
    <row r="8" spans="1:5" x14ac:dyDescent="0.2">
      <c r="A8" s="114">
        <v>17</v>
      </c>
      <c r="B8" s="114" t="s">
        <v>92</v>
      </c>
      <c r="C8" s="115"/>
      <c r="D8" s="115" t="s">
        <v>21</v>
      </c>
      <c r="E8" s="92">
        <f>MATCH(B8,List1!$B$2:$B$80,0)</f>
        <v>8</v>
      </c>
    </row>
    <row r="9" spans="1:5" x14ac:dyDescent="0.2">
      <c r="A9" s="114">
        <v>18</v>
      </c>
      <c r="B9" s="114" t="s">
        <v>52</v>
      </c>
      <c r="C9" s="115"/>
      <c r="D9" s="115" t="s">
        <v>21</v>
      </c>
      <c r="E9" s="92">
        <f>MATCH(B9,List1!$B$2:$B$80,0)</f>
        <v>9</v>
      </c>
    </row>
    <row r="10" spans="1:5" x14ac:dyDescent="0.2">
      <c r="A10" s="114">
        <v>19</v>
      </c>
      <c r="B10" s="114" t="s">
        <v>95</v>
      </c>
      <c r="C10" s="115"/>
      <c r="D10" s="115" t="s">
        <v>21</v>
      </c>
      <c r="E10" s="92">
        <f>MATCH(B10,List1!$B$2:$B$80,0)</f>
        <v>10</v>
      </c>
    </row>
    <row r="11" spans="1:5" x14ac:dyDescent="0.2">
      <c r="A11" s="114">
        <v>21</v>
      </c>
      <c r="B11" s="114" t="s">
        <v>37</v>
      </c>
      <c r="C11" s="115"/>
      <c r="D11" s="115" t="s">
        <v>21</v>
      </c>
      <c r="E11" s="92">
        <f>MATCH(B11,List1!$B$2:$B$80,0)</f>
        <v>11</v>
      </c>
    </row>
    <row r="12" spans="1:5" x14ac:dyDescent="0.2">
      <c r="A12" s="114">
        <v>22</v>
      </c>
      <c r="B12" s="114" t="s">
        <v>110</v>
      </c>
      <c r="C12" s="115"/>
      <c r="D12" s="115" t="s">
        <v>21</v>
      </c>
      <c r="E12" s="92">
        <f>MATCH(B12,List1!$B$2:$B$80,0)</f>
        <v>12</v>
      </c>
    </row>
    <row r="13" spans="1:5" x14ac:dyDescent="0.2">
      <c r="A13" s="114">
        <v>24</v>
      </c>
      <c r="B13" s="114" t="s">
        <v>91</v>
      </c>
      <c r="C13" s="115"/>
      <c r="D13" s="115" t="s">
        <v>21</v>
      </c>
      <c r="E13" s="92">
        <f>MATCH(B13,List1!$B$2:$B$80,0)</f>
        <v>13</v>
      </c>
    </row>
    <row r="14" spans="1:5" x14ac:dyDescent="0.2">
      <c r="A14" s="114">
        <v>25</v>
      </c>
      <c r="B14" s="114" t="s">
        <v>96</v>
      </c>
      <c r="C14" s="115"/>
      <c r="D14" s="115" t="s">
        <v>21</v>
      </c>
      <c r="E14" s="92">
        <f>MATCH(B14,List1!$B$2:$B$80,0)</f>
        <v>14</v>
      </c>
    </row>
    <row r="15" spans="1:5" x14ac:dyDescent="0.2">
      <c r="A15" s="114">
        <v>31</v>
      </c>
      <c r="B15" s="114" t="s">
        <v>99</v>
      </c>
      <c r="C15" s="115"/>
      <c r="D15" s="115" t="s">
        <v>21</v>
      </c>
      <c r="E15" s="92">
        <f>MATCH(B15,List1!$B$2:$B$80,0)</f>
        <v>15</v>
      </c>
    </row>
    <row r="16" spans="1:5" x14ac:dyDescent="0.2">
      <c r="A16" s="114">
        <v>34</v>
      </c>
      <c r="B16" s="114" t="s">
        <v>101</v>
      </c>
      <c r="C16" s="115"/>
      <c r="D16" s="115" t="s">
        <v>21</v>
      </c>
      <c r="E16" s="92">
        <f>MATCH(B16,List1!$B$2:$B$80,0)</f>
        <v>16</v>
      </c>
    </row>
    <row r="17" spans="1:5" x14ac:dyDescent="0.2">
      <c r="A17" s="114">
        <v>35</v>
      </c>
      <c r="B17" s="114" t="s">
        <v>165</v>
      </c>
      <c r="C17" s="115"/>
      <c r="D17" s="115" t="s">
        <v>21</v>
      </c>
      <c r="E17" s="92">
        <f>MATCH(B17,List1!$B$2:$B$80,0)</f>
        <v>65</v>
      </c>
    </row>
    <row r="18" spans="1:5" x14ac:dyDescent="0.2">
      <c r="A18" s="114">
        <v>41</v>
      </c>
      <c r="B18" s="114" t="s">
        <v>57</v>
      </c>
      <c r="C18" s="115"/>
      <c r="D18" s="115" t="s">
        <v>21</v>
      </c>
      <c r="E18" s="92">
        <f>MATCH(B18,List1!$B$2:$B$80,0)</f>
        <v>24</v>
      </c>
    </row>
    <row r="19" spans="1:5" x14ac:dyDescent="0.2">
      <c r="A19" s="114">
        <v>45</v>
      </c>
      <c r="B19" s="114" t="s">
        <v>115</v>
      </c>
      <c r="C19" s="115"/>
      <c r="D19" s="115" t="s">
        <v>21</v>
      </c>
      <c r="E19" s="92">
        <f>MATCH(B19,List1!$B$2:$B$80,0)</f>
        <v>18</v>
      </c>
    </row>
    <row r="20" spans="1:5" x14ac:dyDescent="0.2">
      <c r="A20" s="114">
        <v>49</v>
      </c>
      <c r="B20" s="114" t="s">
        <v>45</v>
      </c>
      <c r="C20" s="115"/>
      <c r="D20" s="115" t="s">
        <v>21</v>
      </c>
      <c r="E20" s="92">
        <f>MATCH(B20,List1!$B$2:$B$80,0)</f>
        <v>20</v>
      </c>
    </row>
    <row r="21" spans="1:5" x14ac:dyDescent="0.2">
      <c r="A21" s="114">
        <v>50</v>
      </c>
      <c r="B21" s="114" t="s">
        <v>22</v>
      </c>
      <c r="C21" s="115"/>
      <c r="D21" s="115" t="s">
        <v>21</v>
      </c>
      <c r="E21" s="92">
        <f>MATCH(B21,List1!$B$2:$B$80,0)</f>
        <v>21</v>
      </c>
    </row>
    <row r="22" spans="1:5" x14ac:dyDescent="0.2">
      <c r="A22" s="114">
        <v>63</v>
      </c>
      <c r="B22" s="114" t="s">
        <v>30</v>
      </c>
      <c r="C22" s="115"/>
      <c r="D22" s="115" t="s">
        <v>21</v>
      </c>
      <c r="E22" s="92">
        <f>MATCH(B22,List1!$B$2:$B$80,0)</f>
        <v>23</v>
      </c>
    </row>
    <row r="23" spans="1:5" x14ac:dyDescent="0.2">
      <c r="A23" s="114">
        <v>73</v>
      </c>
      <c r="B23" s="114" t="s">
        <v>111</v>
      </c>
      <c r="C23" s="115"/>
      <c r="D23" s="115" t="s">
        <v>21</v>
      </c>
      <c r="E23" s="92">
        <f>MATCH(B23,List1!$B$2:$B$80,0)</f>
        <v>25</v>
      </c>
    </row>
    <row r="24" spans="1:5" x14ac:dyDescent="0.2">
      <c r="A24" s="114">
        <v>76</v>
      </c>
      <c r="B24" s="114" t="s">
        <v>106</v>
      </c>
      <c r="C24" s="115"/>
      <c r="D24" s="115" t="s">
        <v>21</v>
      </c>
      <c r="E24" s="92">
        <f>MATCH(B24,List1!$B$2:$B$80,0)</f>
        <v>26</v>
      </c>
    </row>
    <row r="25" spans="1:5" x14ac:dyDescent="0.2">
      <c r="A25" s="114">
        <v>77</v>
      </c>
      <c r="B25" s="114" t="s">
        <v>27</v>
      </c>
      <c r="C25" s="115"/>
      <c r="D25" s="115" t="s">
        <v>24</v>
      </c>
      <c r="E25" s="92">
        <f>MATCH(B25,List1!$B$2:$B$80,0)</f>
        <v>27</v>
      </c>
    </row>
    <row r="26" spans="1:5" x14ac:dyDescent="0.2">
      <c r="A26" s="114">
        <v>78</v>
      </c>
      <c r="B26" s="114" t="s">
        <v>108</v>
      </c>
      <c r="C26" s="115"/>
      <c r="D26" s="115" t="s">
        <v>21</v>
      </c>
      <c r="E26" s="92">
        <f>MATCH(B26,List1!$B$2:$B$80,0)</f>
        <v>28</v>
      </c>
    </row>
    <row r="27" spans="1:5" x14ac:dyDescent="0.2">
      <c r="A27" s="114">
        <v>80</v>
      </c>
      <c r="B27" s="114" t="s">
        <v>39</v>
      </c>
      <c r="C27" s="115" t="s">
        <v>65</v>
      </c>
      <c r="D27" s="115" t="s">
        <v>24</v>
      </c>
      <c r="E27" s="92">
        <f>MATCH(B27,List1!$B$2:$B$80,0)</f>
        <v>29</v>
      </c>
    </row>
    <row r="28" spans="1:5" x14ac:dyDescent="0.2">
      <c r="A28" s="114">
        <v>87</v>
      </c>
      <c r="B28" s="114" t="s">
        <v>49</v>
      </c>
      <c r="C28" s="115"/>
      <c r="D28" s="115" t="s">
        <v>24</v>
      </c>
      <c r="E28" s="92">
        <f>MATCH(B28,List1!$B$2:$B$80,0)</f>
        <v>33</v>
      </c>
    </row>
    <row r="29" spans="1:5" x14ac:dyDescent="0.2">
      <c r="A29" s="114">
        <v>88</v>
      </c>
      <c r="B29" s="114" t="s">
        <v>42</v>
      </c>
      <c r="C29" s="115"/>
      <c r="D29" s="115" t="s">
        <v>24</v>
      </c>
      <c r="E29" s="92">
        <f>MATCH(B29,List1!$B$2:$B$80,0)</f>
        <v>34</v>
      </c>
    </row>
    <row r="30" spans="1:5" x14ac:dyDescent="0.2">
      <c r="A30" s="116">
        <v>93</v>
      </c>
      <c r="B30" s="116" t="s">
        <v>51</v>
      </c>
      <c r="C30" s="117" t="s">
        <v>60</v>
      </c>
      <c r="D30" s="115" t="s">
        <v>21</v>
      </c>
      <c r="E30" s="92">
        <f>MATCH(B30,List1!$B$2:$B$80,0)</f>
        <v>37</v>
      </c>
    </row>
    <row r="31" spans="1:5" x14ac:dyDescent="0.2">
      <c r="A31" s="114">
        <v>103</v>
      </c>
      <c r="B31" s="114" t="s">
        <v>186</v>
      </c>
      <c r="C31" s="115"/>
      <c r="D31" s="115" t="s">
        <v>24</v>
      </c>
      <c r="E31" s="92">
        <f>MATCH(B31,List1!$B$2:$B$80,0)</f>
        <v>39</v>
      </c>
    </row>
    <row r="32" spans="1:5" x14ac:dyDescent="0.2">
      <c r="A32" s="114">
        <v>107</v>
      </c>
      <c r="B32" s="114" t="s">
        <v>160</v>
      </c>
      <c r="C32" s="115"/>
      <c r="D32" s="115" t="s">
        <v>21</v>
      </c>
      <c r="E32" s="92">
        <f>MATCH(B32,List1!$B$2:$B$80,0)</f>
        <v>40</v>
      </c>
    </row>
    <row r="33" spans="1:5" x14ac:dyDescent="0.2">
      <c r="A33" s="114">
        <v>110</v>
      </c>
      <c r="B33" s="114" t="s">
        <v>98</v>
      </c>
      <c r="C33" s="115"/>
      <c r="D33" s="115" t="s">
        <v>21</v>
      </c>
      <c r="E33" s="92">
        <f>MATCH(B33,List1!$B$2:$B$80,0)</f>
        <v>41</v>
      </c>
    </row>
    <row r="34" spans="1:5" x14ac:dyDescent="0.2">
      <c r="A34" s="114">
        <v>113</v>
      </c>
      <c r="B34" s="114" t="s">
        <v>97</v>
      </c>
      <c r="C34" s="115"/>
      <c r="D34" s="115" t="s">
        <v>21</v>
      </c>
      <c r="E34" s="92">
        <f>MATCH(B34,List1!$B$2:$B$80,0)</f>
        <v>42</v>
      </c>
    </row>
    <row r="35" spans="1:5" x14ac:dyDescent="0.2">
      <c r="A35" s="114">
        <v>116</v>
      </c>
      <c r="B35" s="114" t="s">
        <v>105</v>
      </c>
      <c r="C35" s="115"/>
      <c r="D35" s="115" t="s">
        <v>21</v>
      </c>
      <c r="E35" s="92">
        <f>MATCH(B35,List1!$B$2:$B$80,0)</f>
        <v>43</v>
      </c>
    </row>
    <row r="36" spans="1:5" x14ac:dyDescent="0.2">
      <c r="A36" s="114">
        <v>119</v>
      </c>
      <c r="B36" s="114" t="s">
        <v>88</v>
      </c>
      <c r="C36" s="115"/>
      <c r="D36" s="115" t="s">
        <v>21</v>
      </c>
      <c r="E36" s="92">
        <f>MATCH(B36,List1!$B$2:$B$80,0)</f>
        <v>44</v>
      </c>
    </row>
    <row r="37" spans="1:5" x14ac:dyDescent="0.2">
      <c r="A37" s="114">
        <v>125</v>
      </c>
      <c r="B37" s="114" t="s">
        <v>94</v>
      </c>
      <c r="C37" s="115"/>
      <c r="D37" s="115" t="s">
        <v>24</v>
      </c>
      <c r="E37" s="92">
        <f>MATCH(B37,List1!$B$2:$B$80,0)</f>
        <v>46</v>
      </c>
    </row>
    <row r="38" spans="1:5" x14ac:dyDescent="0.2">
      <c r="A38" s="114">
        <v>134</v>
      </c>
      <c r="B38" s="114" t="s">
        <v>54</v>
      </c>
      <c r="C38" s="115"/>
      <c r="D38" s="115" t="s">
        <v>21</v>
      </c>
      <c r="E38" s="92">
        <f>MATCH(B38,List1!$B$2:$B$80,0)</f>
        <v>48</v>
      </c>
    </row>
    <row r="39" spans="1:5" x14ac:dyDescent="0.2">
      <c r="A39" s="114">
        <v>138</v>
      </c>
      <c r="B39" s="114" t="s">
        <v>93</v>
      </c>
      <c r="C39" s="115"/>
      <c r="D39" s="115" t="s">
        <v>21</v>
      </c>
      <c r="E39" s="92">
        <f>MATCH(B39,List1!$B$2:$B$80,0)</f>
        <v>49</v>
      </c>
    </row>
    <row r="40" spans="1:5" x14ac:dyDescent="0.2">
      <c r="A40" s="114">
        <v>141</v>
      </c>
      <c r="B40" s="114" t="s">
        <v>107</v>
      </c>
      <c r="C40" s="115"/>
      <c r="D40" s="115" t="s">
        <v>21</v>
      </c>
      <c r="E40" s="92">
        <f>MATCH(B40,List1!$B$2:$B$80,0)</f>
        <v>50</v>
      </c>
    </row>
    <row r="41" spans="1:5" x14ac:dyDescent="0.2">
      <c r="A41" s="114">
        <v>145</v>
      </c>
      <c r="B41" s="114" t="s">
        <v>176</v>
      </c>
      <c r="C41" s="115"/>
      <c r="D41" s="115" t="s">
        <v>24</v>
      </c>
      <c r="E41" s="92">
        <f>MATCH(B41,List1!$B$2:$B$80,0)</f>
        <v>51</v>
      </c>
    </row>
    <row r="42" spans="1:5" x14ac:dyDescent="0.2">
      <c r="A42" s="114">
        <v>147</v>
      </c>
      <c r="B42" s="114" t="s">
        <v>107</v>
      </c>
      <c r="C42" s="115"/>
      <c r="D42" s="115" t="s">
        <v>21</v>
      </c>
      <c r="E42" s="92">
        <f>MATCH(B42,List1!$B$2:$B$80,0)</f>
        <v>50</v>
      </c>
    </row>
    <row r="43" spans="1:5" x14ac:dyDescent="0.2">
      <c r="A43" s="114">
        <v>151</v>
      </c>
      <c r="B43" s="114" t="s">
        <v>183</v>
      </c>
      <c r="C43" s="115"/>
      <c r="D43" s="115" t="s">
        <v>24</v>
      </c>
      <c r="E43" s="92">
        <f>MATCH(B43,List1!$B$2:$B$80,0)</f>
        <v>53</v>
      </c>
    </row>
    <row r="44" spans="1:5" x14ac:dyDescent="0.2">
      <c r="A44" s="114">
        <v>165</v>
      </c>
      <c r="B44" s="114" t="s">
        <v>187</v>
      </c>
      <c r="C44" s="115"/>
      <c r="D44" s="115" t="s">
        <v>24</v>
      </c>
      <c r="E44" s="92">
        <f>MATCH(B44,List1!$B$2:$B$80,0)</f>
        <v>54</v>
      </c>
    </row>
    <row r="45" spans="1:5" x14ac:dyDescent="0.2">
      <c r="A45" s="114">
        <v>180</v>
      </c>
      <c r="B45" s="114" t="s">
        <v>52</v>
      </c>
      <c r="C45" s="115"/>
      <c r="D45" s="115" t="s">
        <v>21</v>
      </c>
      <c r="E45" s="92">
        <f>MATCH(B45,List1!$B$2:$B$80,0)</f>
        <v>9</v>
      </c>
    </row>
    <row r="46" spans="1:5" x14ac:dyDescent="0.2">
      <c r="A46" s="114">
        <v>195</v>
      </c>
      <c r="B46" s="114" t="s">
        <v>90</v>
      </c>
      <c r="C46" s="115"/>
      <c r="D46" s="115" t="s">
        <v>21</v>
      </c>
      <c r="E46" s="92">
        <f>MATCH(B46,List1!$B$2:$B$80,0)</f>
        <v>58</v>
      </c>
    </row>
    <row r="47" spans="1:5" x14ac:dyDescent="0.2">
      <c r="A47" s="114">
        <v>211</v>
      </c>
      <c r="B47" s="114" t="s">
        <v>36</v>
      </c>
      <c r="C47" s="115"/>
      <c r="D47" s="115" t="s">
        <v>21</v>
      </c>
      <c r="E47" s="92">
        <f>MATCH(B47,List1!$B$2:$B$80,0)</f>
        <v>59</v>
      </c>
    </row>
    <row r="48" spans="1:5" x14ac:dyDescent="0.2">
      <c r="A48" s="114">
        <v>251</v>
      </c>
      <c r="B48" s="114" t="s">
        <v>188</v>
      </c>
      <c r="C48" s="115"/>
      <c r="D48" s="115" t="s">
        <v>24</v>
      </c>
      <c r="E48" s="92">
        <f>MATCH(B48,List1!$B$2:$B$80,0)</f>
        <v>60</v>
      </c>
    </row>
    <row r="49" spans="1:5" x14ac:dyDescent="0.2">
      <c r="A49" s="114">
        <v>289</v>
      </c>
      <c r="B49" s="114" t="s">
        <v>32</v>
      </c>
      <c r="C49" s="115"/>
      <c r="D49" s="115" t="s">
        <v>24</v>
      </c>
      <c r="E49" s="92">
        <f>MATCH(B49,List1!$B$2:$B$80,0)</f>
        <v>61</v>
      </c>
    </row>
    <row r="50" spans="1:5" x14ac:dyDescent="0.2">
      <c r="A50" s="114">
        <v>444</v>
      </c>
      <c r="B50" s="114" t="s">
        <v>189</v>
      </c>
      <c r="C50" s="115"/>
      <c r="D50" s="115" t="s">
        <v>21</v>
      </c>
      <c r="E50" s="92">
        <f>MATCH(B50,List1!$B$2:$B$80,0)</f>
        <v>64</v>
      </c>
    </row>
    <row r="51" spans="1:5" x14ac:dyDescent="0.2">
      <c r="A51" s="114">
        <v>707</v>
      </c>
      <c r="B51" s="114" t="s">
        <v>55</v>
      </c>
      <c r="C51" s="115"/>
      <c r="D51" s="115" t="s">
        <v>24</v>
      </c>
      <c r="E51" s="92">
        <f>MATCH(B51,List1!$B$2:$B$80,0)</f>
        <v>66</v>
      </c>
    </row>
    <row r="52" spans="1:5" x14ac:dyDescent="0.2">
      <c r="A52" s="114">
        <v>714</v>
      </c>
      <c r="B52" s="114" t="s">
        <v>47</v>
      </c>
      <c r="C52" s="115"/>
      <c r="D52" s="115" t="s">
        <v>24</v>
      </c>
      <c r="E52" s="92">
        <f>MATCH(B52,List1!$B$2:$B$80,0)</f>
        <v>67</v>
      </c>
    </row>
    <row r="53" spans="1:5" x14ac:dyDescent="0.2">
      <c r="A53" s="114">
        <v>744</v>
      </c>
      <c r="B53" s="114" t="s">
        <v>34</v>
      </c>
      <c r="C53" s="115"/>
      <c r="D53" s="115" t="s">
        <v>24</v>
      </c>
      <c r="E53" s="92">
        <f>MATCH(B53,List1!$B$2:$B$80,0)</f>
        <v>69</v>
      </c>
    </row>
    <row r="54" spans="1:5" x14ac:dyDescent="0.2">
      <c r="A54" s="114">
        <v>777</v>
      </c>
      <c r="B54" s="114" t="s">
        <v>116</v>
      </c>
      <c r="C54" s="115"/>
      <c r="D54" s="115" t="s">
        <v>21</v>
      </c>
      <c r="E54" s="92">
        <f>MATCH(B54,List1!$B$2:$B$80,0)</f>
        <v>70</v>
      </c>
    </row>
    <row r="55" spans="1:5" x14ac:dyDescent="0.2">
      <c r="A55" s="114">
        <v>781</v>
      </c>
      <c r="B55" s="114" t="s">
        <v>44</v>
      </c>
      <c r="C55" s="115" t="s">
        <v>60</v>
      </c>
      <c r="D55" s="115" t="s">
        <v>21</v>
      </c>
      <c r="E55" s="92">
        <f>MATCH(B55,List1!$B$2:$B$80,0)</f>
        <v>71</v>
      </c>
    </row>
    <row r="56" spans="1:5" x14ac:dyDescent="0.2">
      <c r="A56" s="114">
        <v>784</v>
      </c>
      <c r="B56" s="114" t="s">
        <v>23</v>
      </c>
      <c r="C56" s="115"/>
      <c r="D56" s="115" t="s">
        <v>21</v>
      </c>
      <c r="E56" s="92">
        <f>MATCH(B56,List1!$B$2:$B$80,0)</f>
        <v>72</v>
      </c>
    </row>
    <row r="57" spans="1:5" x14ac:dyDescent="0.2">
      <c r="A57" s="114">
        <v>787</v>
      </c>
      <c r="B57" s="114" t="s">
        <v>28</v>
      </c>
      <c r="C57" s="115"/>
      <c r="D57" s="115" t="s">
        <v>21</v>
      </c>
      <c r="E57" s="92">
        <f>MATCH(B57,List1!$B$2:$B$80,0)</f>
        <v>73</v>
      </c>
    </row>
    <row r="58" spans="1:5" x14ac:dyDescent="0.2">
      <c r="A58" s="114">
        <v>814</v>
      </c>
      <c r="B58" s="114" t="s">
        <v>113</v>
      </c>
      <c r="C58" s="115"/>
      <c r="D58" s="115" t="s">
        <v>21</v>
      </c>
      <c r="E58" s="92">
        <f>MATCH(B58,List1!$B$2:$B$80,0)</f>
        <v>74</v>
      </c>
    </row>
    <row r="59" spans="1:5" x14ac:dyDescent="0.2">
      <c r="A59" s="114">
        <v>911</v>
      </c>
      <c r="B59" s="114" t="s">
        <v>26</v>
      </c>
      <c r="C59" s="115"/>
      <c r="D59" s="115" t="s">
        <v>24</v>
      </c>
      <c r="E59" s="92">
        <f>MATCH(B59,List1!$B$2:$B$80,0)</f>
        <v>76</v>
      </c>
    </row>
    <row r="60" spans="1:5" x14ac:dyDescent="0.2">
      <c r="A60" s="114">
        <v>1116</v>
      </c>
      <c r="B60" s="114" t="s">
        <v>105</v>
      </c>
      <c r="C60" s="115"/>
      <c r="D60" s="115" t="s">
        <v>21</v>
      </c>
      <c r="E60" s="92">
        <f>MATCH(B60,List1!$B$2:$B$80,0)</f>
        <v>43</v>
      </c>
    </row>
    <row r="61" spans="1:5" x14ac:dyDescent="0.2">
      <c r="A61" s="114"/>
      <c r="B61" s="114" t="s">
        <v>102</v>
      </c>
      <c r="C61" s="115"/>
      <c r="D61" s="115" t="s">
        <v>24</v>
      </c>
      <c r="E61" s="92">
        <f>MATCH(B61,List1!$B$2:$B$80,0)</f>
        <v>79</v>
      </c>
    </row>
    <row r="62" spans="1:5" x14ac:dyDescent="0.2">
      <c r="B62" s="114" t="s">
        <v>85</v>
      </c>
      <c r="D62" s="119" t="s">
        <v>24</v>
      </c>
      <c r="E62" s="92">
        <f>MATCH(B62,List1!$B$2:$B$80,0)</f>
        <v>38</v>
      </c>
    </row>
    <row r="63" spans="1:5" ht="15" x14ac:dyDescent="0.25">
      <c r="B63" s="129" t="s">
        <v>167</v>
      </c>
      <c r="D63" s="119" t="s">
        <v>24</v>
      </c>
      <c r="E63" s="92" t="e">
        <f>MATCH(B63,List1!$B$2:$B$80,0)</f>
        <v>#N/A</v>
      </c>
    </row>
    <row r="64" spans="1:5" x14ac:dyDescent="0.2">
      <c r="B64" t="s">
        <v>353</v>
      </c>
      <c r="D64" s="119" t="s">
        <v>24</v>
      </c>
      <c r="E64" s="92">
        <f>MATCH(B64,List1!$B$2:$B$80,0)</f>
        <v>63</v>
      </c>
    </row>
    <row r="65" spans="1:5" x14ac:dyDescent="0.2">
      <c r="B65" s="114" t="s">
        <v>171</v>
      </c>
      <c r="C65" s="115"/>
      <c r="D65" s="115" t="s">
        <v>24</v>
      </c>
      <c r="E65" s="92">
        <f>MATCH(B65,List1!$B$2:$B$80,0)</f>
        <v>36</v>
      </c>
    </row>
    <row r="66" spans="1:5" x14ac:dyDescent="0.2">
      <c r="B66" s="119" t="s">
        <v>216</v>
      </c>
      <c r="D66" s="119" t="s">
        <v>24</v>
      </c>
    </row>
    <row r="67" spans="1:5" x14ac:dyDescent="0.2">
      <c r="B67" s="119" t="s">
        <v>275</v>
      </c>
      <c r="D67" s="119" t="s">
        <v>21</v>
      </c>
    </row>
    <row r="68" spans="1:5" x14ac:dyDescent="0.2">
      <c r="B68" s="119" t="s">
        <v>287</v>
      </c>
      <c r="D68" s="119" t="s">
        <v>21</v>
      </c>
    </row>
    <row r="69" spans="1:5" x14ac:dyDescent="0.2">
      <c r="B69" s="119" t="s">
        <v>334</v>
      </c>
      <c r="D69" s="119" t="s">
        <v>21</v>
      </c>
    </row>
    <row r="70" spans="1:5" x14ac:dyDescent="0.2">
      <c r="A70" s="64"/>
    </row>
    <row r="71" spans="1:5" x14ac:dyDescent="0.2">
      <c r="A71" s="64"/>
      <c r="B71" s="8"/>
      <c r="D71" s="8"/>
    </row>
    <row r="72" spans="1:5" x14ac:dyDescent="0.2">
      <c r="A72" s="64"/>
      <c r="B72" s="8"/>
      <c r="D72" s="8"/>
    </row>
    <row r="73" spans="1:5" x14ac:dyDescent="0.2">
      <c r="A73" s="64"/>
      <c r="B73" s="8"/>
      <c r="D73" s="8"/>
    </row>
    <row r="74" spans="1:5" x14ac:dyDescent="0.2">
      <c r="A74" s="65"/>
    </row>
    <row r="75" spans="1:5" x14ac:dyDescent="0.2">
      <c r="A75" s="64"/>
      <c r="B75" s="8"/>
      <c r="D75" s="8"/>
    </row>
    <row r="76" spans="1:5" x14ac:dyDescent="0.2">
      <c r="A76" s="64"/>
    </row>
    <row r="77" spans="1:5" x14ac:dyDescent="0.2">
      <c r="A77" s="64"/>
    </row>
    <row r="78" spans="1:5" x14ac:dyDescent="0.2">
      <c r="A78" s="64"/>
      <c r="B78" s="8"/>
      <c r="D78" s="8"/>
    </row>
    <row r="79" spans="1:5" x14ac:dyDescent="0.2">
      <c r="A79" s="64"/>
      <c r="B79" s="8"/>
      <c r="D79" s="8"/>
    </row>
    <row r="80" spans="1:5" x14ac:dyDescent="0.2">
      <c r="A80" s="64"/>
      <c r="B80" s="8"/>
      <c r="D80" s="8"/>
    </row>
    <row r="81" spans="1:2" x14ac:dyDescent="0.2">
      <c r="A81" s="64"/>
      <c r="B81" s="92"/>
    </row>
    <row r="82" spans="1:2" x14ac:dyDescent="0.2">
      <c r="A82" s="65"/>
    </row>
    <row r="83" spans="1:2" x14ac:dyDescent="0.2">
      <c r="A83" s="65"/>
    </row>
    <row r="84" spans="1:2" x14ac:dyDescent="0.2">
      <c r="A84" s="65"/>
    </row>
    <row r="85" spans="1:2" x14ac:dyDescent="0.2">
      <c r="A85" s="64"/>
    </row>
    <row r="86" spans="1:2" x14ac:dyDescent="0.2">
      <c r="A86" s="65"/>
    </row>
    <row r="87" spans="1:2" x14ac:dyDescent="0.2">
      <c r="A87" s="65"/>
    </row>
    <row r="88" spans="1:2" x14ac:dyDescent="0.2">
      <c r="A88" s="65"/>
    </row>
    <row r="89" spans="1:2" x14ac:dyDescent="0.2">
      <c r="A89" s="65"/>
    </row>
    <row r="90" spans="1:2" x14ac:dyDescent="0.2">
      <c r="A90" s="65"/>
    </row>
    <row r="91" spans="1:2" x14ac:dyDescent="0.2">
      <c r="A91" s="65"/>
    </row>
    <row r="92" spans="1:2" x14ac:dyDescent="0.2">
      <c r="A92" s="64"/>
    </row>
    <row r="93" spans="1:2" x14ac:dyDescent="0.2">
      <c r="A93" s="64"/>
    </row>
    <row r="94" spans="1:2" x14ac:dyDescent="0.2">
      <c r="A94" s="64"/>
    </row>
    <row r="95" spans="1:2" x14ac:dyDescent="0.2">
      <c r="A95" s="64"/>
    </row>
    <row r="96" spans="1:2" x14ac:dyDescent="0.2">
      <c r="A96" s="64"/>
    </row>
    <row r="97" spans="1:1" x14ac:dyDescent="0.2">
      <c r="A97" s="64"/>
    </row>
    <row r="98" spans="1:1" x14ac:dyDescent="0.2">
      <c r="A98" s="64"/>
    </row>
    <row r="99" spans="1:1" x14ac:dyDescent="0.2">
      <c r="A99" s="64"/>
    </row>
    <row r="100" spans="1:1" x14ac:dyDescent="0.2">
      <c r="A100" s="64"/>
    </row>
    <row r="101" spans="1:1" x14ac:dyDescent="0.2">
      <c r="A101" s="64"/>
    </row>
    <row r="102" spans="1:1" x14ac:dyDescent="0.2">
      <c r="A102" s="64"/>
    </row>
    <row r="103" spans="1:1" x14ac:dyDescent="0.2">
      <c r="A103" s="64"/>
    </row>
    <row r="104" spans="1:1" x14ac:dyDescent="0.2">
      <c r="A104" s="64"/>
    </row>
    <row r="105" spans="1:1" x14ac:dyDescent="0.2">
      <c r="A105" s="64"/>
    </row>
    <row r="106" spans="1:1" x14ac:dyDescent="0.2">
      <c r="A106" s="64"/>
    </row>
    <row r="107" spans="1:1" x14ac:dyDescent="0.2">
      <c r="A107" s="64"/>
    </row>
    <row r="108" spans="1:1" x14ac:dyDescent="0.2">
      <c r="A108" s="65"/>
    </row>
    <row r="109" spans="1:1" x14ac:dyDescent="0.2">
      <c r="A109" s="65"/>
    </row>
    <row r="110" spans="1:1" x14ac:dyDescent="0.2">
      <c r="A110" s="65"/>
    </row>
    <row r="111" spans="1:1" x14ac:dyDescent="0.2">
      <c r="A111" s="65"/>
    </row>
    <row r="112" spans="1:1" x14ac:dyDescent="0.2">
      <c r="A112" s="65"/>
    </row>
    <row r="113" spans="1:1" x14ac:dyDescent="0.2">
      <c r="A113" s="65"/>
    </row>
    <row r="114" spans="1:1" x14ac:dyDescent="0.2">
      <c r="A114" s="65"/>
    </row>
    <row r="115" spans="1:1" x14ac:dyDescent="0.2">
      <c r="A115" s="65"/>
    </row>
    <row r="116" spans="1:1" x14ac:dyDescent="0.2">
      <c r="A116" s="64"/>
    </row>
    <row r="117" spans="1:1" x14ac:dyDescent="0.2">
      <c r="A117" s="64"/>
    </row>
    <row r="118" spans="1:1" x14ac:dyDescent="0.2">
      <c r="A118" s="64"/>
    </row>
    <row r="119" spans="1:1" x14ac:dyDescent="0.2">
      <c r="A119" s="64"/>
    </row>
  </sheetData>
  <sortState xmlns:xlrd2="http://schemas.microsoft.com/office/spreadsheetml/2017/richdata2" ref="A1:E81">
    <sortCondition ref="B1:B81"/>
  </sortState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7"/>
  <dimension ref="A1:H13"/>
  <sheetViews>
    <sheetView workbookViewId="0">
      <selection activeCell="J41" sqref="J41"/>
    </sheetView>
  </sheetViews>
  <sheetFormatPr defaultRowHeight="12.75" x14ac:dyDescent="0.2"/>
  <cols>
    <col min="6" max="6" width="12.85546875" customWidth="1"/>
  </cols>
  <sheetData>
    <row r="1" spans="1:8" x14ac:dyDescent="0.2">
      <c r="G1" t="s">
        <v>117</v>
      </c>
    </row>
    <row r="2" spans="1:8" x14ac:dyDescent="0.2">
      <c r="C2" t="s">
        <v>118</v>
      </c>
      <c r="D2" t="s">
        <v>119</v>
      </c>
      <c r="E2" t="s">
        <v>120</v>
      </c>
    </row>
    <row r="3" spans="1:8" x14ac:dyDescent="0.2">
      <c r="A3" t="s">
        <v>121</v>
      </c>
      <c r="B3" t="s">
        <v>21</v>
      </c>
      <c r="C3">
        <v>0</v>
      </c>
      <c r="D3">
        <v>12</v>
      </c>
      <c r="E3" t="s">
        <v>63</v>
      </c>
      <c r="G3">
        <v>0</v>
      </c>
      <c r="H3">
        <v>0</v>
      </c>
    </row>
    <row r="4" spans="1:8" x14ac:dyDescent="0.2">
      <c r="C4">
        <v>13</v>
      </c>
      <c r="D4">
        <v>14</v>
      </c>
      <c r="E4" t="s">
        <v>64</v>
      </c>
      <c r="G4">
        <v>2</v>
      </c>
      <c r="H4">
        <v>6</v>
      </c>
    </row>
    <row r="5" spans="1:8" x14ac:dyDescent="0.2">
      <c r="C5">
        <v>15</v>
      </c>
      <c r="D5">
        <v>16</v>
      </c>
      <c r="E5" t="s">
        <v>60</v>
      </c>
      <c r="G5">
        <v>1</v>
      </c>
      <c r="H5">
        <v>3</v>
      </c>
    </row>
    <row r="6" spans="1:8" x14ac:dyDescent="0.2">
      <c r="C6">
        <v>17</v>
      </c>
      <c r="D6">
        <v>1000</v>
      </c>
      <c r="E6" t="s">
        <v>59</v>
      </c>
      <c r="G6">
        <v>0</v>
      </c>
      <c r="H6">
        <v>0</v>
      </c>
    </row>
    <row r="7" spans="1:8" x14ac:dyDescent="0.2">
      <c r="A7" t="s">
        <v>122</v>
      </c>
      <c r="B7" t="s">
        <v>24</v>
      </c>
      <c r="C7">
        <v>0</v>
      </c>
      <c r="D7">
        <v>12</v>
      </c>
      <c r="E7" t="s">
        <v>66</v>
      </c>
      <c r="G7">
        <v>0</v>
      </c>
      <c r="H7">
        <v>0</v>
      </c>
    </row>
    <row r="8" spans="1:8" x14ac:dyDescent="0.2">
      <c r="C8">
        <v>13</v>
      </c>
      <c r="D8">
        <v>14</v>
      </c>
      <c r="E8" t="s">
        <v>61</v>
      </c>
      <c r="G8">
        <v>2</v>
      </c>
      <c r="H8">
        <v>7</v>
      </c>
    </row>
    <row r="9" spans="1:8" x14ac:dyDescent="0.2">
      <c r="C9">
        <v>15</v>
      </c>
      <c r="D9">
        <v>16</v>
      </c>
      <c r="E9" t="s">
        <v>65</v>
      </c>
      <c r="G9">
        <v>2</v>
      </c>
      <c r="H9">
        <v>2</v>
      </c>
    </row>
    <row r="10" spans="1:8" x14ac:dyDescent="0.2">
      <c r="C10">
        <v>17</v>
      </c>
      <c r="D10">
        <v>1000</v>
      </c>
      <c r="E10" t="s">
        <v>62</v>
      </c>
      <c r="G10">
        <v>0</v>
      </c>
      <c r="H10">
        <v>0</v>
      </c>
    </row>
    <row r="11" spans="1:8" x14ac:dyDescent="0.2">
      <c r="G11">
        <v>154</v>
      </c>
    </row>
    <row r="12" spans="1:8" x14ac:dyDescent="0.2">
      <c r="E12" t="s">
        <v>21</v>
      </c>
      <c r="G12">
        <v>10</v>
      </c>
      <c r="H12">
        <v>22</v>
      </c>
    </row>
    <row r="13" spans="1:8" x14ac:dyDescent="0.2">
      <c r="E13" t="s">
        <v>24</v>
      </c>
      <c r="G13">
        <v>13</v>
      </c>
      <c r="H13">
        <v>23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>
    <pageSetUpPr fitToPage="1"/>
  </sheetPr>
  <dimension ref="A1:AA61"/>
  <sheetViews>
    <sheetView workbookViewId="0">
      <selection activeCell="E23" sqref="E23"/>
    </sheetView>
  </sheetViews>
  <sheetFormatPr defaultRowHeight="12.75" x14ac:dyDescent="0.2"/>
  <cols>
    <col min="1" max="1" width="10.28515625" customWidth="1"/>
    <col min="2" max="3" width="8.42578125" customWidth="1"/>
    <col min="4" max="4" width="9.5703125" customWidth="1"/>
    <col min="5" max="5" width="24.28515625" customWidth="1"/>
    <col min="6" max="11" width="4.7109375" customWidth="1"/>
    <col min="12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 t="s">
        <v>0</v>
      </c>
      <c r="B1" s="1" t="s">
        <v>1</v>
      </c>
      <c r="C1" s="1">
        <v>2021</v>
      </c>
      <c r="D1" t="s">
        <v>2</v>
      </c>
      <c r="E1" s="2" t="s">
        <v>58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5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6" t="s">
        <v>318</v>
      </c>
      <c r="B4" s="137"/>
      <c r="C4" s="137"/>
      <c r="D4" s="138"/>
      <c r="E4" s="138"/>
      <c r="F4" s="74">
        <v>217016</v>
      </c>
      <c r="G4" s="75">
        <v>212004</v>
      </c>
      <c r="H4" s="75">
        <v>212012</v>
      </c>
      <c r="I4" s="75">
        <v>211508</v>
      </c>
      <c r="J4" s="75">
        <v>212154</v>
      </c>
      <c r="K4" s="76">
        <v>211805</v>
      </c>
      <c r="L4" s="73">
        <v>211622</v>
      </c>
      <c r="M4" s="39"/>
      <c r="N4" s="39"/>
      <c r="O4" s="39"/>
      <c r="P4" s="38" t="s">
        <v>316</v>
      </c>
      <c r="Q4" s="38" t="s">
        <v>67</v>
      </c>
      <c r="R4" s="38" t="s">
        <v>262</v>
      </c>
      <c r="S4" s="38" t="s">
        <v>69</v>
      </c>
      <c r="T4" s="38" t="s">
        <v>299</v>
      </c>
      <c r="U4" s="38" t="s">
        <v>10</v>
      </c>
      <c r="V4" s="38" t="s">
        <v>9</v>
      </c>
      <c r="W4" s="38"/>
      <c r="X4" s="38"/>
      <c r="Y4" s="40"/>
      <c r="Z4" s="41"/>
    </row>
    <row r="5" spans="1:26" x14ac:dyDescent="0.2">
      <c r="A5" s="43"/>
      <c r="B5" s="93"/>
      <c r="C5" s="79"/>
      <c r="D5" s="44"/>
      <c r="E5" s="45" t="s">
        <v>12</v>
      </c>
      <c r="F5" s="46">
        <v>11</v>
      </c>
      <c r="G5" s="47">
        <v>17</v>
      </c>
      <c r="H5" s="47">
        <v>21</v>
      </c>
      <c r="I5" s="48">
        <v>6</v>
      </c>
      <c r="J5" s="48">
        <v>16</v>
      </c>
      <c r="K5" s="47">
        <v>11</v>
      </c>
      <c r="L5" s="47">
        <v>0</v>
      </c>
      <c r="M5" s="47"/>
      <c r="N5" s="47"/>
      <c r="O5" s="49"/>
      <c r="P5" s="32">
        <v>217016</v>
      </c>
      <c r="Q5" s="50">
        <v>212004</v>
      </c>
      <c r="R5" s="50">
        <v>212012</v>
      </c>
      <c r="S5" s="50">
        <v>211508</v>
      </c>
      <c r="T5" s="50">
        <v>212154</v>
      </c>
      <c r="U5" s="62">
        <v>211805</v>
      </c>
      <c r="V5" s="61">
        <v>211622</v>
      </c>
      <c r="W5" s="50"/>
      <c r="X5" s="50"/>
      <c r="Y5" s="48" t="str">
        <f>IF(O4,O4,"")</f>
        <v/>
      </c>
      <c r="Z5" s="51"/>
    </row>
    <row r="6" spans="1:26" x14ac:dyDescent="0.2">
      <c r="A6" s="52" t="s">
        <v>13</v>
      </c>
      <c r="B6" s="53" t="s">
        <v>14</v>
      </c>
      <c r="C6" s="56" t="s">
        <v>15</v>
      </c>
      <c r="D6" s="53" t="s">
        <v>16</v>
      </c>
      <c r="E6" s="54" t="s">
        <v>17</v>
      </c>
      <c r="F6" s="52" t="s">
        <v>18</v>
      </c>
      <c r="G6" s="55" t="s">
        <v>18</v>
      </c>
      <c r="H6" s="55" t="s">
        <v>18</v>
      </c>
      <c r="I6" s="55" t="s">
        <v>18</v>
      </c>
      <c r="J6" s="55" t="s">
        <v>18</v>
      </c>
      <c r="K6" s="55" t="s">
        <v>18</v>
      </c>
      <c r="L6" s="55" t="s">
        <v>18</v>
      </c>
      <c r="M6" s="55" t="s">
        <v>18</v>
      </c>
      <c r="N6" s="55" t="s">
        <v>18</v>
      </c>
      <c r="O6" s="53" t="s">
        <v>18</v>
      </c>
      <c r="P6" s="52" t="s">
        <v>19</v>
      </c>
      <c r="Q6" s="56" t="s">
        <v>19</v>
      </c>
      <c r="R6" s="56" t="s">
        <v>19</v>
      </c>
      <c r="S6" s="56" t="s">
        <v>19</v>
      </c>
      <c r="T6" s="56" t="s">
        <v>19</v>
      </c>
      <c r="U6" s="63" t="s">
        <v>19</v>
      </c>
      <c r="V6" s="55" t="s">
        <v>19</v>
      </c>
      <c r="W6" s="56" t="s">
        <v>19</v>
      </c>
      <c r="X6" s="56" t="s">
        <v>19</v>
      </c>
      <c r="Y6" s="53" t="s">
        <v>19</v>
      </c>
      <c r="Z6" s="57" t="s">
        <v>20</v>
      </c>
    </row>
    <row r="7" spans="1:26" x14ac:dyDescent="0.2">
      <c r="A7" s="32">
        <v>1</v>
      </c>
      <c r="B7" s="98">
        <v>1</v>
      </c>
      <c r="C7" s="83" t="s">
        <v>24</v>
      </c>
      <c r="D7" s="88" t="s">
        <v>25</v>
      </c>
      <c r="E7" s="90" t="s">
        <v>26</v>
      </c>
      <c r="F7" s="33">
        <v>1</v>
      </c>
      <c r="G7" s="34"/>
      <c r="H7" s="34">
        <v>1</v>
      </c>
      <c r="I7" s="34"/>
      <c r="J7" s="34">
        <v>2</v>
      </c>
      <c r="K7" s="34">
        <v>1</v>
      </c>
      <c r="L7" s="34"/>
      <c r="M7" s="34"/>
      <c r="N7" s="34"/>
      <c r="O7" s="35"/>
      <c r="P7" s="33">
        <f t="shared" ref="P7:P38" si="0">IF((F7&gt;0),ROUND((101+1000*(LOG10($F$5)-LOG10(F7)))*$A$2,0),0)</f>
        <v>7997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9963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7029</v>
      </c>
      <c r="U7" s="59">
        <f t="shared" ref="U7:U38" si="5">IF((K7&gt;0),ROUND((101+1000*(LOG10($K$5)-LOG10(K7)))*$A$2,0),0)</f>
        <v>7997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32986</v>
      </c>
    </row>
    <row r="8" spans="1:26" x14ac:dyDescent="0.2">
      <c r="A8" s="30">
        <v>2</v>
      </c>
      <c r="B8" s="99">
        <v>2</v>
      </c>
      <c r="C8" s="84" t="s">
        <v>24</v>
      </c>
      <c r="D8" s="22" t="s">
        <v>38</v>
      </c>
      <c r="E8" s="23" t="s">
        <v>39</v>
      </c>
      <c r="F8" s="24">
        <v>6</v>
      </c>
      <c r="G8" s="25">
        <v>1</v>
      </c>
      <c r="H8" s="25">
        <v>2</v>
      </c>
      <c r="I8" s="25"/>
      <c r="J8" s="25">
        <v>3</v>
      </c>
      <c r="K8" s="25">
        <v>2</v>
      </c>
      <c r="L8" s="25"/>
      <c r="M8" s="25"/>
      <c r="N8" s="25"/>
      <c r="O8" s="31"/>
      <c r="P8" s="24">
        <f t="shared" si="0"/>
        <v>2550</v>
      </c>
      <c r="Q8" s="25">
        <f t="shared" si="1"/>
        <v>9320</v>
      </c>
      <c r="R8" s="25">
        <f t="shared" si="2"/>
        <v>7855</v>
      </c>
      <c r="S8" s="25">
        <f t="shared" si="3"/>
        <v>0</v>
      </c>
      <c r="T8" s="25">
        <f t="shared" si="4"/>
        <v>5796</v>
      </c>
      <c r="U8" s="60">
        <f t="shared" si="5"/>
        <v>5890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28861</v>
      </c>
    </row>
    <row r="9" spans="1:26" x14ac:dyDescent="0.2">
      <c r="A9" s="29">
        <v>3</v>
      </c>
      <c r="B9" s="100">
        <v>3</v>
      </c>
      <c r="C9" s="85" t="s">
        <v>24</v>
      </c>
      <c r="D9" s="26" t="s">
        <v>31</v>
      </c>
      <c r="E9" s="23" t="s">
        <v>32</v>
      </c>
      <c r="F9" s="24">
        <v>2</v>
      </c>
      <c r="G9" s="87">
        <v>2</v>
      </c>
      <c r="H9" s="87">
        <v>3</v>
      </c>
      <c r="I9" s="87">
        <v>3</v>
      </c>
      <c r="J9" s="87"/>
      <c r="K9" s="87"/>
      <c r="L9" s="87"/>
      <c r="M9" s="87"/>
      <c r="N9" s="87"/>
      <c r="O9" s="31"/>
      <c r="P9" s="24">
        <f t="shared" si="0"/>
        <v>5890</v>
      </c>
      <c r="Q9" s="87">
        <f t="shared" si="1"/>
        <v>7213</v>
      </c>
      <c r="R9" s="87">
        <f t="shared" si="2"/>
        <v>6623</v>
      </c>
      <c r="S9" s="87">
        <f t="shared" si="3"/>
        <v>2814</v>
      </c>
      <c r="T9" s="87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22540</v>
      </c>
    </row>
    <row r="10" spans="1:26" x14ac:dyDescent="0.2">
      <c r="A10" s="30">
        <v>4</v>
      </c>
      <c r="B10" s="99">
        <v>1</v>
      </c>
      <c r="C10" s="84" t="s">
        <v>21</v>
      </c>
      <c r="D10" s="22" t="s">
        <v>50</v>
      </c>
      <c r="E10" s="23" t="s">
        <v>51</v>
      </c>
      <c r="F10" s="24"/>
      <c r="G10" s="25">
        <v>7</v>
      </c>
      <c r="H10" s="25">
        <v>6</v>
      </c>
      <c r="I10" s="25">
        <v>2</v>
      </c>
      <c r="J10" s="25">
        <v>1</v>
      </c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3404</v>
      </c>
      <c r="R10" s="25">
        <f t="shared" si="2"/>
        <v>4515</v>
      </c>
      <c r="S10" s="25">
        <f t="shared" si="3"/>
        <v>4047</v>
      </c>
      <c r="T10" s="25">
        <f t="shared" si="4"/>
        <v>9136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21102</v>
      </c>
    </row>
    <row r="11" spans="1:26" x14ac:dyDescent="0.2">
      <c r="A11" s="29">
        <v>5</v>
      </c>
      <c r="B11" s="100">
        <v>4</v>
      </c>
      <c r="C11" s="85" t="s">
        <v>24</v>
      </c>
      <c r="D11" s="26" t="s">
        <v>41</v>
      </c>
      <c r="E11" s="23" t="s">
        <v>42</v>
      </c>
      <c r="F11" s="24">
        <v>4</v>
      </c>
      <c r="G11" s="25">
        <v>5</v>
      </c>
      <c r="H11" s="25">
        <v>7</v>
      </c>
      <c r="I11" s="25">
        <v>4</v>
      </c>
      <c r="J11" s="25">
        <v>4</v>
      </c>
      <c r="K11" s="25">
        <v>3</v>
      </c>
      <c r="L11" s="25"/>
      <c r="M11" s="25"/>
      <c r="N11" s="25"/>
      <c r="O11" s="31"/>
      <c r="P11" s="24">
        <f t="shared" si="0"/>
        <v>3782</v>
      </c>
      <c r="Q11" s="25">
        <f t="shared" si="1"/>
        <v>4427</v>
      </c>
      <c r="R11" s="25">
        <f t="shared" si="2"/>
        <v>4047</v>
      </c>
      <c r="S11" s="25">
        <f t="shared" si="3"/>
        <v>1940</v>
      </c>
      <c r="T11" s="25">
        <f t="shared" si="4"/>
        <v>4921</v>
      </c>
      <c r="U11" s="60">
        <f t="shared" si="5"/>
        <v>4657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18052</v>
      </c>
    </row>
    <row r="12" spans="1:26" x14ac:dyDescent="0.2">
      <c r="A12" s="30">
        <v>6</v>
      </c>
      <c r="B12" s="99">
        <v>5</v>
      </c>
      <c r="C12" s="84" t="s">
        <v>24</v>
      </c>
      <c r="D12" s="22" t="s">
        <v>33</v>
      </c>
      <c r="E12" s="23" t="s">
        <v>34</v>
      </c>
      <c r="F12" s="24"/>
      <c r="G12" s="25">
        <v>3</v>
      </c>
      <c r="H12" s="25">
        <v>4</v>
      </c>
      <c r="I12" s="25">
        <v>1</v>
      </c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5980</v>
      </c>
      <c r="R12" s="25">
        <f t="shared" si="2"/>
        <v>5748</v>
      </c>
      <c r="S12" s="25">
        <f t="shared" si="3"/>
        <v>6154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17882</v>
      </c>
    </row>
    <row r="13" spans="1:26" x14ac:dyDescent="0.2">
      <c r="A13" s="29">
        <v>7</v>
      </c>
      <c r="B13" s="100">
        <v>6</v>
      </c>
      <c r="C13" s="85" t="s">
        <v>24</v>
      </c>
      <c r="D13" s="26" t="s">
        <v>48</v>
      </c>
      <c r="E13" s="23" t="s">
        <v>49</v>
      </c>
      <c r="F13" s="24">
        <v>3</v>
      </c>
      <c r="G13" s="25">
        <v>4</v>
      </c>
      <c r="H13" s="25">
        <v>12</v>
      </c>
      <c r="I13" s="25"/>
      <c r="J13" s="25"/>
      <c r="K13" s="25">
        <v>4</v>
      </c>
      <c r="L13" s="25"/>
      <c r="M13" s="25"/>
      <c r="N13" s="25"/>
      <c r="O13" s="31"/>
      <c r="P13" s="24">
        <f t="shared" si="0"/>
        <v>4657</v>
      </c>
      <c r="Q13" s="25">
        <f t="shared" si="1"/>
        <v>5106</v>
      </c>
      <c r="R13" s="25">
        <f t="shared" si="2"/>
        <v>2408</v>
      </c>
      <c r="S13" s="25">
        <f t="shared" si="3"/>
        <v>0</v>
      </c>
      <c r="T13" s="25">
        <f t="shared" si="4"/>
        <v>0</v>
      </c>
      <c r="U13" s="60">
        <f t="shared" si="5"/>
        <v>3782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15953</v>
      </c>
    </row>
    <row r="14" spans="1:26" x14ac:dyDescent="0.2">
      <c r="A14" s="30">
        <v>8</v>
      </c>
      <c r="B14" s="99">
        <v>2</v>
      </c>
      <c r="C14" s="84" t="s">
        <v>21</v>
      </c>
      <c r="D14" s="22" t="s">
        <v>43</v>
      </c>
      <c r="E14" s="23" t="s">
        <v>44</v>
      </c>
      <c r="F14" s="24">
        <v>7</v>
      </c>
      <c r="G14" s="25">
        <v>9</v>
      </c>
      <c r="H14" s="25">
        <v>10</v>
      </c>
      <c r="I14" s="25"/>
      <c r="J14" s="25">
        <v>5</v>
      </c>
      <c r="K14" s="25"/>
      <c r="L14" s="25"/>
      <c r="M14" s="25"/>
      <c r="N14" s="25"/>
      <c r="O14" s="31"/>
      <c r="P14" s="24">
        <f t="shared" si="0"/>
        <v>2081</v>
      </c>
      <c r="Q14" s="25">
        <f t="shared" si="1"/>
        <v>2640</v>
      </c>
      <c r="R14" s="25">
        <f t="shared" si="2"/>
        <v>2963</v>
      </c>
      <c r="S14" s="25">
        <f t="shared" si="3"/>
        <v>0</v>
      </c>
      <c r="T14" s="25">
        <f t="shared" si="4"/>
        <v>4243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11927</v>
      </c>
    </row>
    <row r="15" spans="1:26" x14ac:dyDescent="0.2">
      <c r="A15" s="29">
        <v>9</v>
      </c>
      <c r="B15" s="100">
        <v>3</v>
      </c>
      <c r="C15" s="85" t="s">
        <v>21</v>
      </c>
      <c r="D15" s="26" t="s">
        <v>159</v>
      </c>
      <c r="E15" s="23" t="s">
        <v>160</v>
      </c>
      <c r="F15" s="24">
        <v>8</v>
      </c>
      <c r="G15" s="25">
        <v>8</v>
      </c>
      <c r="H15" s="25">
        <v>13</v>
      </c>
      <c r="I15" s="25"/>
      <c r="J15" s="25">
        <v>7</v>
      </c>
      <c r="K15" s="25">
        <v>6</v>
      </c>
      <c r="L15" s="25"/>
      <c r="M15" s="25"/>
      <c r="N15" s="25"/>
      <c r="O15" s="31"/>
      <c r="P15" s="24">
        <f t="shared" si="0"/>
        <v>1675</v>
      </c>
      <c r="Q15" s="25">
        <f t="shared" si="1"/>
        <v>2999</v>
      </c>
      <c r="R15" s="25">
        <f t="shared" si="2"/>
        <v>2165</v>
      </c>
      <c r="S15" s="25">
        <f t="shared" si="3"/>
        <v>0</v>
      </c>
      <c r="T15" s="25">
        <f t="shared" si="4"/>
        <v>3220</v>
      </c>
      <c r="U15" s="60">
        <f t="shared" si="5"/>
        <v>2550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10934</v>
      </c>
    </row>
    <row r="16" spans="1:26" x14ac:dyDescent="0.2">
      <c r="A16" s="30">
        <v>10</v>
      </c>
      <c r="B16" s="99">
        <v>4</v>
      </c>
      <c r="C16" s="84" t="s">
        <v>21</v>
      </c>
      <c r="D16" s="22" t="s">
        <v>169</v>
      </c>
      <c r="E16" s="23" t="s">
        <v>52</v>
      </c>
      <c r="F16" s="24">
        <v>5</v>
      </c>
      <c r="G16" s="87">
        <v>6</v>
      </c>
      <c r="H16" s="87">
        <v>8</v>
      </c>
      <c r="I16" s="87"/>
      <c r="J16" s="87"/>
      <c r="K16" s="87"/>
      <c r="L16" s="87"/>
      <c r="M16" s="87"/>
      <c r="N16" s="87"/>
      <c r="O16" s="31"/>
      <c r="P16" s="24">
        <f t="shared" si="0"/>
        <v>3104</v>
      </c>
      <c r="Q16" s="87">
        <f t="shared" si="1"/>
        <v>3873</v>
      </c>
      <c r="R16" s="87">
        <f t="shared" si="2"/>
        <v>3641</v>
      </c>
      <c r="S16" s="87">
        <f t="shared" si="3"/>
        <v>0</v>
      </c>
      <c r="T16" s="87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10618</v>
      </c>
    </row>
    <row r="17" spans="1:27" x14ac:dyDescent="0.2">
      <c r="A17" s="29">
        <v>11</v>
      </c>
      <c r="B17" s="100">
        <v>7</v>
      </c>
      <c r="C17" s="85" t="s">
        <v>24</v>
      </c>
      <c r="D17" s="26" t="s">
        <v>46</v>
      </c>
      <c r="E17" s="23" t="s">
        <v>47</v>
      </c>
      <c r="F17" s="24"/>
      <c r="G17" s="87"/>
      <c r="H17" s="87">
        <v>9</v>
      </c>
      <c r="I17" s="87"/>
      <c r="J17" s="87">
        <v>6</v>
      </c>
      <c r="K17" s="87">
        <v>5</v>
      </c>
      <c r="L17" s="87"/>
      <c r="M17" s="87"/>
      <c r="N17" s="87"/>
      <c r="O17" s="31"/>
      <c r="P17" s="24">
        <f t="shared" si="0"/>
        <v>0</v>
      </c>
      <c r="Q17" s="87">
        <f t="shared" si="1"/>
        <v>0</v>
      </c>
      <c r="R17" s="87">
        <f t="shared" si="2"/>
        <v>3283</v>
      </c>
      <c r="S17" s="87">
        <f t="shared" si="3"/>
        <v>0</v>
      </c>
      <c r="T17" s="87">
        <f t="shared" si="4"/>
        <v>3689</v>
      </c>
      <c r="U17" s="60">
        <f t="shared" si="5"/>
        <v>3104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10076</v>
      </c>
    </row>
    <row r="18" spans="1:27" x14ac:dyDescent="0.2">
      <c r="A18" s="30">
        <v>12</v>
      </c>
      <c r="B18" s="99">
        <v>8</v>
      </c>
      <c r="C18" s="84" t="s">
        <v>24</v>
      </c>
      <c r="D18" s="27" t="s">
        <v>199</v>
      </c>
      <c r="E18" s="31" t="s">
        <v>171</v>
      </c>
      <c r="F18" s="24">
        <v>9</v>
      </c>
      <c r="G18" s="25">
        <v>17</v>
      </c>
      <c r="H18" s="25">
        <v>11</v>
      </c>
      <c r="I18" s="25"/>
      <c r="J18" s="25">
        <v>9</v>
      </c>
      <c r="K18" s="25">
        <v>7</v>
      </c>
      <c r="L18" s="25"/>
      <c r="M18" s="25"/>
      <c r="N18" s="25"/>
      <c r="O18" s="31"/>
      <c r="P18" s="24">
        <f t="shared" si="0"/>
        <v>1317</v>
      </c>
      <c r="Q18" s="25">
        <f t="shared" si="1"/>
        <v>707</v>
      </c>
      <c r="R18" s="25">
        <f t="shared" si="2"/>
        <v>2673</v>
      </c>
      <c r="S18" s="25">
        <f t="shared" si="3"/>
        <v>0</v>
      </c>
      <c r="T18" s="25">
        <f t="shared" si="4"/>
        <v>2456</v>
      </c>
      <c r="U18" s="60">
        <f t="shared" si="5"/>
        <v>2081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8527</v>
      </c>
    </row>
    <row r="19" spans="1:27" x14ac:dyDescent="0.2">
      <c r="A19" s="29">
        <v>13</v>
      </c>
      <c r="B19" s="100">
        <v>5</v>
      </c>
      <c r="C19" s="85" t="s">
        <v>21</v>
      </c>
      <c r="D19" s="19" t="s">
        <v>53</v>
      </c>
      <c r="E19" s="31" t="s">
        <v>54</v>
      </c>
      <c r="F19" s="24">
        <v>10</v>
      </c>
      <c r="G19" s="25">
        <v>10</v>
      </c>
      <c r="H19" s="25">
        <v>14</v>
      </c>
      <c r="I19" s="25">
        <v>5</v>
      </c>
      <c r="J19" s="25">
        <v>10</v>
      </c>
      <c r="K19" s="25">
        <v>8</v>
      </c>
      <c r="L19" s="25"/>
      <c r="M19" s="25"/>
      <c r="N19" s="25"/>
      <c r="O19" s="31"/>
      <c r="P19" s="24">
        <f t="shared" si="0"/>
        <v>997</v>
      </c>
      <c r="Q19" s="25">
        <f t="shared" si="1"/>
        <v>2320</v>
      </c>
      <c r="R19" s="25">
        <f t="shared" si="2"/>
        <v>1940</v>
      </c>
      <c r="S19" s="25">
        <f t="shared" si="3"/>
        <v>1261</v>
      </c>
      <c r="T19" s="25">
        <f t="shared" si="4"/>
        <v>2136</v>
      </c>
      <c r="U19" s="60">
        <f t="shared" si="5"/>
        <v>1675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8071</v>
      </c>
    </row>
    <row r="20" spans="1:27" x14ac:dyDescent="0.2">
      <c r="A20" s="30">
        <v>14</v>
      </c>
      <c r="B20" s="99">
        <v>9</v>
      </c>
      <c r="C20" s="84" t="s">
        <v>24</v>
      </c>
      <c r="D20" s="22" t="s">
        <v>182</v>
      </c>
      <c r="E20" s="23" t="s">
        <v>183</v>
      </c>
      <c r="F20" s="24"/>
      <c r="G20" s="25">
        <v>13</v>
      </c>
      <c r="H20" s="25">
        <v>18</v>
      </c>
      <c r="I20" s="25"/>
      <c r="J20" s="25">
        <v>11</v>
      </c>
      <c r="K20" s="25">
        <v>9</v>
      </c>
      <c r="L20" s="25"/>
      <c r="M20" s="25"/>
      <c r="N20" s="25"/>
      <c r="O20" s="31"/>
      <c r="P20" s="24">
        <f t="shared" si="0"/>
        <v>0</v>
      </c>
      <c r="Q20" s="25">
        <f t="shared" si="1"/>
        <v>1523</v>
      </c>
      <c r="R20" s="25">
        <f t="shared" si="2"/>
        <v>1176</v>
      </c>
      <c r="S20" s="25">
        <f t="shared" si="3"/>
        <v>0</v>
      </c>
      <c r="T20" s="25">
        <f t="shared" si="4"/>
        <v>1846</v>
      </c>
      <c r="U20" s="60">
        <f t="shared" si="5"/>
        <v>1317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5862</v>
      </c>
    </row>
    <row r="21" spans="1:27" x14ac:dyDescent="0.2">
      <c r="A21" s="29">
        <v>15</v>
      </c>
      <c r="B21" s="100">
        <v>6</v>
      </c>
      <c r="C21" s="85" t="s">
        <v>21</v>
      </c>
      <c r="D21" s="26" t="s">
        <v>29</v>
      </c>
      <c r="E21" s="23" t="s">
        <v>30</v>
      </c>
      <c r="F21" s="24"/>
      <c r="G21" s="25"/>
      <c r="H21" s="25">
        <v>5</v>
      </c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5070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5070</v>
      </c>
    </row>
    <row r="22" spans="1:27" x14ac:dyDescent="0.2">
      <c r="A22" s="30">
        <v>16</v>
      </c>
      <c r="B22" s="99">
        <v>10</v>
      </c>
      <c r="C22" s="84" t="s">
        <v>24</v>
      </c>
      <c r="D22" s="22" t="s">
        <v>166</v>
      </c>
      <c r="E22" s="23" t="s">
        <v>167</v>
      </c>
      <c r="F22" s="24">
        <v>11</v>
      </c>
      <c r="G22" s="25">
        <v>14</v>
      </c>
      <c r="H22" s="25">
        <v>19</v>
      </c>
      <c r="I22" s="25">
        <v>6</v>
      </c>
      <c r="J22" s="25">
        <v>13</v>
      </c>
      <c r="K22" s="25"/>
      <c r="L22" s="25"/>
      <c r="M22" s="25"/>
      <c r="N22" s="25"/>
      <c r="O22" s="31"/>
      <c r="P22" s="24">
        <f t="shared" si="0"/>
        <v>707</v>
      </c>
      <c r="Q22" s="25">
        <f t="shared" si="1"/>
        <v>1297</v>
      </c>
      <c r="R22" s="25">
        <f t="shared" si="2"/>
        <v>1011</v>
      </c>
      <c r="S22" s="25">
        <f t="shared" si="3"/>
        <v>707</v>
      </c>
      <c r="T22" s="25">
        <f t="shared" si="4"/>
        <v>1338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4353</v>
      </c>
    </row>
    <row r="23" spans="1:27" x14ac:dyDescent="0.2">
      <c r="A23" s="29">
        <v>17</v>
      </c>
      <c r="B23" s="100">
        <v>11</v>
      </c>
      <c r="C23" s="85" t="s">
        <v>24</v>
      </c>
      <c r="D23" s="26" t="s">
        <v>215</v>
      </c>
      <c r="E23" s="23" t="s">
        <v>216</v>
      </c>
      <c r="F23" s="24"/>
      <c r="G23" s="25">
        <v>12</v>
      </c>
      <c r="H23" s="25">
        <v>17</v>
      </c>
      <c r="I23" s="25"/>
      <c r="J23" s="25"/>
      <c r="K23" s="25">
        <v>10</v>
      </c>
      <c r="L23" s="25"/>
      <c r="M23" s="25"/>
      <c r="N23" s="25"/>
      <c r="O23" s="31"/>
      <c r="P23" s="24">
        <f t="shared" si="0"/>
        <v>0</v>
      </c>
      <c r="Q23" s="25">
        <f t="shared" si="1"/>
        <v>1766</v>
      </c>
      <c r="R23" s="25">
        <f t="shared" si="2"/>
        <v>1349</v>
      </c>
      <c r="S23" s="25">
        <f t="shared" si="3"/>
        <v>0</v>
      </c>
      <c r="T23" s="25">
        <f t="shared" si="4"/>
        <v>0</v>
      </c>
      <c r="U23" s="60">
        <f t="shared" si="5"/>
        <v>997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4112</v>
      </c>
    </row>
    <row r="24" spans="1:27" x14ac:dyDescent="0.2">
      <c r="A24" s="30">
        <v>18</v>
      </c>
      <c r="B24" s="99">
        <v>7</v>
      </c>
      <c r="C24" s="84" t="s">
        <v>21</v>
      </c>
      <c r="D24" s="22" t="s">
        <v>184</v>
      </c>
      <c r="E24" s="23" t="s">
        <v>185</v>
      </c>
      <c r="F24" s="24"/>
      <c r="G24" s="25">
        <v>11</v>
      </c>
      <c r="H24" s="25">
        <v>15</v>
      </c>
      <c r="I24" s="25"/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2030</v>
      </c>
      <c r="R24" s="25">
        <f t="shared" si="2"/>
        <v>1730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3760</v>
      </c>
    </row>
    <row r="25" spans="1:27" x14ac:dyDescent="0.2">
      <c r="A25" s="29">
        <v>19</v>
      </c>
      <c r="B25" s="100">
        <v>12</v>
      </c>
      <c r="C25" s="85" t="s">
        <v>24</v>
      </c>
      <c r="D25" s="26" t="s">
        <v>193</v>
      </c>
      <c r="E25" s="23" t="s">
        <v>186</v>
      </c>
      <c r="F25" s="24"/>
      <c r="G25" s="25">
        <v>17</v>
      </c>
      <c r="H25" s="25">
        <v>20</v>
      </c>
      <c r="I25" s="25"/>
      <c r="J25" s="25">
        <v>16</v>
      </c>
      <c r="K25" s="25">
        <v>11</v>
      </c>
      <c r="L25" s="25"/>
      <c r="M25" s="25"/>
      <c r="N25" s="25"/>
      <c r="O25" s="31"/>
      <c r="P25" s="24">
        <f t="shared" si="0"/>
        <v>0</v>
      </c>
      <c r="Q25" s="25">
        <f t="shared" si="1"/>
        <v>707</v>
      </c>
      <c r="R25" s="25">
        <f t="shared" si="2"/>
        <v>855</v>
      </c>
      <c r="S25" s="25">
        <f t="shared" si="3"/>
        <v>0</v>
      </c>
      <c r="T25" s="25">
        <f t="shared" si="4"/>
        <v>707</v>
      </c>
      <c r="U25" s="60">
        <f t="shared" si="5"/>
        <v>707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2976</v>
      </c>
    </row>
    <row r="26" spans="1:27" x14ac:dyDescent="0.2">
      <c r="A26" s="30">
        <v>20</v>
      </c>
      <c r="B26" s="99">
        <v>8</v>
      </c>
      <c r="C26" s="84" t="s">
        <v>21</v>
      </c>
      <c r="D26" s="22" t="s">
        <v>286</v>
      </c>
      <c r="E26" s="23" t="s">
        <v>287</v>
      </c>
      <c r="F26" s="24"/>
      <c r="G26" s="25"/>
      <c r="H26" s="25"/>
      <c r="I26" s="25"/>
      <c r="J26" s="25">
        <v>8</v>
      </c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2814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2814</v>
      </c>
    </row>
    <row r="27" spans="1:27" x14ac:dyDescent="0.2">
      <c r="A27" s="30">
        <v>21</v>
      </c>
      <c r="B27" s="99">
        <v>9</v>
      </c>
      <c r="C27" s="84" t="s">
        <v>21</v>
      </c>
      <c r="D27" s="22" t="s">
        <v>56</v>
      </c>
      <c r="E27" s="23" t="s">
        <v>57</v>
      </c>
      <c r="F27" s="24"/>
      <c r="G27" s="25"/>
      <c r="H27" s="25">
        <v>16</v>
      </c>
      <c r="I27" s="25"/>
      <c r="J27" s="25">
        <v>14</v>
      </c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1534</v>
      </c>
      <c r="S27" s="25">
        <f t="shared" si="3"/>
        <v>0</v>
      </c>
      <c r="T27" s="25">
        <f t="shared" si="4"/>
        <v>1113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2647</v>
      </c>
    </row>
    <row r="28" spans="1:27" x14ac:dyDescent="0.2">
      <c r="A28" s="30">
        <v>22</v>
      </c>
      <c r="B28" s="99">
        <v>10</v>
      </c>
      <c r="C28" s="84" t="s">
        <v>21</v>
      </c>
      <c r="D28" s="22" t="s">
        <v>222</v>
      </c>
      <c r="E28" s="23" t="s">
        <v>165</v>
      </c>
      <c r="F28" s="24"/>
      <c r="G28" s="25">
        <v>15</v>
      </c>
      <c r="H28" s="25">
        <v>21</v>
      </c>
      <c r="I28" s="25"/>
      <c r="J28" s="25">
        <v>16</v>
      </c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1088</v>
      </c>
      <c r="R28" s="25">
        <f t="shared" si="2"/>
        <v>707</v>
      </c>
      <c r="S28" s="25">
        <f t="shared" si="3"/>
        <v>0</v>
      </c>
      <c r="T28" s="25">
        <f t="shared" si="4"/>
        <v>707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2502</v>
      </c>
    </row>
    <row r="29" spans="1:27" x14ac:dyDescent="0.2">
      <c r="A29" s="30">
        <v>23</v>
      </c>
      <c r="B29" s="99">
        <v>13</v>
      </c>
      <c r="C29" s="84" t="s">
        <v>24</v>
      </c>
      <c r="D29" s="27" t="s">
        <v>293</v>
      </c>
      <c r="E29" s="31" t="s">
        <v>294</v>
      </c>
      <c r="F29" s="24"/>
      <c r="G29" s="25"/>
      <c r="H29" s="25"/>
      <c r="I29" s="25"/>
      <c r="J29" s="25">
        <v>12</v>
      </c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1582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1582</v>
      </c>
    </row>
    <row r="30" spans="1:27" x14ac:dyDescent="0.2">
      <c r="A30" s="30">
        <v>24</v>
      </c>
      <c r="B30" s="99"/>
      <c r="C30" s="84"/>
      <c r="D30" s="27"/>
      <c r="E30" s="31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30">
        <v>25</v>
      </c>
      <c r="B31" s="105"/>
      <c r="C31" s="84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80">
        <v>26</v>
      </c>
      <c r="B32" s="84"/>
      <c r="C32" s="102"/>
      <c r="D32" s="91"/>
      <c r="E32" s="23"/>
      <c r="F32" s="24"/>
      <c r="G32" s="87"/>
      <c r="H32" s="87"/>
      <c r="I32" s="87"/>
      <c r="J32" s="87"/>
      <c r="K32" s="87"/>
      <c r="L32" s="87"/>
      <c r="M32" s="87"/>
      <c r="N32" s="87"/>
      <c r="O32" s="31"/>
      <c r="P32" s="24">
        <f t="shared" si="0"/>
        <v>0</v>
      </c>
      <c r="Q32" s="87">
        <f t="shared" si="1"/>
        <v>0</v>
      </c>
      <c r="R32" s="87">
        <f t="shared" si="2"/>
        <v>0</v>
      </c>
      <c r="S32" s="87">
        <f t="shared" si="3"/>
        <v>0</v>
      </c>
      <c r="T32" s="87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80">
        <v>27</v>
      </c>
      <c r="B33" s="84"/>
      <c r="C33" s="101"/>
      <c r="D33" s="82"/>
      <c r="E33" s="22"/>
      <c r="F33" s="24"/>
      <c r="G33" s="87"/>
      <c r="H33" s="87"/>
      <c r="I33" s="87"/>
      <c r="J33" s="87"/>
      <c r="K33" s="87"/>
      <c r="L33" s="87"/>
      <c r="M33" s="87"/>
      <c r="N33" s="87"/>
      <c r="O33" s="31"/>
      <c r="P33" s="24">
        <f t="shared" si="0"/>
        <v>0</v>
      </c>
      <c r="Q33" s="87">
        <f t="shared" si="1"/>
        <v>0</v>
      </c>
      <c r="R33" s="87">
        <f t="shared" si="2"/>
        <v>0</v>
      </c>
      <c r="S33" s="87">
        <f t="shared" si="3"/>
        <v>0</v>
      </c>
      <c r="T33" s="87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81">
        <v>28</v>
      </c>
      <c r="B34" s="84"/>
      <c r="C34" s="101"/>
      <c r="D34" s="82"/>
      <c r="E34" s="26"/>
      <c r="F34" s="77"/>
      <c r="G34" s="20"/>
      <c r="H34" s="20"/>
      <c r="I34" s="20"/>
      <c r="J34" s="20"/>
      <c r="K34" s="20"/>
      <c r="L34" s="20"/>
      <c r="M34" s="20"/>
      <c r="N34" s="20"/>
      <c r="O34" s="42"/>
      <c r="P34" s="77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78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81">
        <v>29</v>
      </c>
      <c r="B35" s="84"/>
      <c r="C35" s="101"/>
      <c r="D35" s="82"/>
      <c r="E35" s="26"/>
      <c r="F35" s="77"/>
      <c r="G35" s="20"/>
      <c r="H35" s="20"/>
      <c r="I35" s="20"/>
      <c r="J35" s="20"/>
      <c r="K35" s="20"/>
      <c r="L35" s="20"/>
      <c r="M35" s="20"/>
      <c r="N35" s="20"/>
      <c r="O35" s="42"/>
      <c r="P35" s="77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78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81">
        <v>30</v>
      </c>
      <c r="B36" s="84"/>
      <c r="C36" s="101"/>
      <c r="D36" s="82"/>
      <c r="E36" s="26"/>
      <c r="F36" s="77"/>
      <c r="G36" s="20"/>
      <c r="H36" s="20"/>
      <c r="I36" s="20"/>
      <c r="J36" s="20"/>
      <c r="K36" s="20"/>
      <c r="L36" s="20"/>
      <c r="M36" s="20"/>
      <c r="N36" s="20"/>
      <c r="O36" s="42"/>
      <c r="P36" s="77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78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81">
        <v>31</v>
      </c>
      <c r="B37" s="84"/>
      <c r="C37" s="101"/>
      <c r="D37" s="82"/>
      <c r="E37" s="26"/>
      <c r="F37" s="77"/>
      <c r="G37" s="20"/>
      <c r="H37" s="20"/>
      <c r="I37" s="20"/>
      <c r="J37" s="20"/>
      <c r="K37" s="20"/>
      <c r="L37" s="20"/>
      <c r="M37" s="20"/>
      <c r="N37" s="20"/>
      <c r="O37" s="42"/>
      <c r="P37" s="77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78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81">
        <v>32</v>
      </c>
      <c r="B38" s="84"/>
      <c r="C38" s="101"/>
      <c r="D38" s="82"/>
      <c r="E38" s="26"/>
      <c r="F38" s="77"/>
      <c r="G38" s="20"/>
      <c r="H38" s="20"/>
      <c r="I38" s="20"/>
      <c r="J38" s="20"/>
      <c r="K38" s="20"/>
      <c r="L38" s="20"/>
      <c r="M38" s="20"/>
      <c r="N38" s="20"/>
      <c r="O38" s="42"/>
      <c r="P38" s="77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78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81">
        <v>33</v>
      </c>
      <c r="B39" s="84"/>
      <c r="C39" s="101"/>
      <c r="D39" s="82"/>
      <c r="E39" s="26"/>
      <c r="F39" s="77"/>
      <c r="G39" s="20"/>
      <c r="H39" s="20"/>
      <c r="I39" s="20"/>
      <c r="J39" s="20"/>
      <c r="K39" s="20"/>
      <c r="L39" s="20"/>
      <c r="M39" s="20"/>
      <c r="N39" s="20"/>
      <c r="O39" s="42"/>
      <c r="P39" s="77">
        <f t="shared" ref="P39:P58" si="11">IF((F39&gt;0),ROUND((101+1000*(LOG10($F$5)-LOG10(F39)))*$A$2,0),0)</f>
        <v>0</v>
      </c>
      <c r="Q39" s="20">
        <f t="shared" ref="Q39:Q58" si="12">IF((G39&gt;0),ROUND((101+1000*(LOG10($G$5)-LOG10(G39)))*$A$2,0),0)</f>
        <v>0</v>
      </c>
      <c r="R39" s="20">
        <f t="shared" ref="R39:R58" si="13">IF((H39&gt;0),ROUND((101+1000*(LOG10($H$5)-LOG10(H39)))*$A$2,0),0)</f>
        <v>0</v>
      </c>
      <c r="S39" s="20">
        <f t="shared" ref="S39:S58" si="14">IF((I39&gt;0),ROUND((101+1000*(LOG10($I$5)-LOG10(I39)))*$A$2,0),0)</f>
        <v>0</v>
      </c>
      <c r="T39" s="20">
        <f t="shared" ref="T39:T58" si="15">IF((J39&gt;0),ROUND((101+1000*(LOG10($J$5)-LOG10(J39)))*$A$2,0),0)</f>
        <v>0</v>
      </c>
      <c r="U39" s="78">
        <f t="shared" ref="U39:U58" si="16">IF((K39&gt;0),ROUND((101+1000*(LOG10($K$5)-LOG10(K39)))*$A$2,0),0)</f>
        <v>0</v>
      </c>
      <c r="V39" s="21">
        <f t="shared" ref="V39:V58" si="17">IF((L39&gt;0),ROUND((101+1000*(LOG10($L$5)-LOG10(L39)))*$A$2,0),0)</f>
        <v>0</v>
      </c>
      <c r="W39" s="21">
        <f t="shared" ref="W39:W58" si="18">IF((M39&gt;0),ROUND((101+1000*(LOG10($M$5)-LOG10(M39)))*$A$2,0),0)</f>
        <v>0</v>
      </c>
      <c r="X39" s="20">
        <f t="shared" ref="X39:X58" si="19">IF((N39&gt;0),ROUND((101+1000*(LOG10($N$5)-LOG10(N39)))*$A$2,0),0)</f>
        <v>0</v>
      </c>
      <c r="Y39" s="20">
        <f t="shared" ref="Y39:Y58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81">
        <v>34</v>
      </c>
      <c r="B40" s="84"/>
      <c r="C40" s="101"/>
      <c r="D40" s="82"/>
      <c r="E40" s="26"/>
      <c r="F40" s="77"/>
      <c r="G40" s="20"/>
      <c r="H40" s="20"/>
      <c r="I40" s="20"/>
      <c r="J40" s="20"/>
      <c r="K40" s="20"/>
      <c r="L40" s="20"/>
      <c r="M40" s="20"/>
      <c r="N40" s="20"/>
      <c r="O40" s="42"/>
      <c r="P40" s="77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78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81">
        <v>35</v>
      </c>
      <c r="B41" s="84"/>
      <c r="C41" s="101"/>
      <c r="D41" s="82"/>
      <c r="E41" s="26"/>
      <c r="F41" s="77"/>
      <c r="G41" s="20"/>
      <c r="H41" s="20"/>
      <c r="I41" s="20"/>
      <c r="J41" s="20"/>
      <c r="K41" s="20"/>
      <c r="L41" s="20"/>
      <c r="M41" s="20"/>
      <c r="N41" s="20"/>
      <c r="O41" s="42"/>
      <c r="P41" s="77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78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81">
        <v>36</v>
      </c>
      <c r="B42" s="84"/>
      <c r="C42" s="101"/>
      <c r="D42" s="82"/>
      <c r="E42" s="26"/>
      <c r="F42" s="77"/>
      <c r="G42" s="20"/>
      <c r="H42" s="20"/>
      <c r="I42" s="20"/>
      <c r="J42" s="20"/>
      <c r="K42" s="20"/>
      <c r="L42" s="20"/>
      <c r="M42" s="20"/>
      <c r="N42" s="20"/>
      <c r="O42" s="42"/>
      <c r="P42" s="77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78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81">
        <v>37</v>
      </c>
      <c r="B43" s="84"/>
      <c r="C43" s="101"/>
      <c r="D43" s="87"/>
      <c r="E43" s="19"/>
      <c r="F43" s="77"/>
      <c r="G43" s="20"/>
      <c r="H43" s="20"/>
      <c r="I43" s="20"/>
      <c r="J43" s="20"/>
      <c r="K43" s="20"/>
      <c r="L43" s="20"/>
      <c r="M43" s="20"/>
      <c r="N43" s="20"/>
      <c r="O43" s="42"/>
      <c r="P43" s="77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78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81">
        <v>38</v>
      </c>
      <c r="B44" s="84"/>
      <c r="C44" s="101"/>
      <c r="D44" s="82"/>
      <c r="E44" s="26"/>
      <c r="F44" s="77"/>
      <c r="G44" s="20"/>
      <c r="H44" s="20"/>
      <c r="I44" s="20"/>
      <c r="J44" s="20"/>
      <c r="K44" s="20"/>
      <c r="L44" s="20"/>
      <c r="M44" s="20"/>
      <c r="N44" s="20"/>
      <c r="O44" s="42"/>
      <c r="P44" s="77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78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81">
        <v>39</v>
      </c>
      <c r="B45" s="84"/>
      <c r="C45" s="101"/>
      <c r="D45" s="82"/>
      <c r="E45" s="26"/>
      <c r="F45" s="77"/>
      <c r="G45" s="20"/>
      <c r="H45" s="20"/>
      <c r="I45" s="20"/>
      <c r="J45" s="20"/>
      <c r="K45" s="20"/>
      <c r="L45" s="20"/>
      <c r="M45" s="20"/>
      <c r="N45" s="20"/>
      <c r="O45" s="42"/>
      <c r="P45" s="77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78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81">
        <v>40</v>
      </c>
      <c r="B46" s="84"/>
      <c r="C46" s="101"/>
      <c r="D46" s="82"/>
      <c r="E46" s="26"/>
      <c r="F46" s="77"/>
      <c r="G46" s="20"/>
      <c r="H46" s="20"/>
      <c r="I46" s="20"/>
      <c r="J46" s="20"/>
      <c r="K46" s="20"/>
      <c r="L46" s="20"/>
      <c r="M46" s="20"/>
      <c r="N46" s="20"/>
      <c r="O46" s="42"/>
      <c r="P46" s="77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78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81">
        <v>41</v>
      </c>
      <c r="B47" s="84"/>
      <c r="C47" s="101"/>
      <c r="D47" s="82"/>
      <c r="E47" s="26"/>
      <c r="F47" s="77"/>
      <c r="G47" s="20"/>
      <c r="H47" s="20"/>
      <c r="I47" s="20"/>
      <c r="J47" s="20"/>
      <c r="K47" s="20"/>
      <c r="L47" s="20"/>
      <c r="M47" s="20"/>
      <c r="N47" s="20"/>
      <c r="O47" s="42"/>
      <c r="P47" s="77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78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81">
        <v>42</v>
      </c>
      <c r="B48" s="84"/>
      <c r="C48" s="101"/>
      <c r="D48" s="82"/>
      <c r="E48" s="26"/>
      <c r="F48" s="77"/>
      <c r="G48" s="20"/>
      <c r="H48" s="20"/>
      <c r="I48" s="20"/>
      <c r="J48" s="20"/>
      <c r="K48" s="20"/>
      <c r="L48" s="20"/>
      <c r="M48" s="20"/>
      <c r="N48" s="20"/>
      <c r="O48" s="42"/>
      <c r="P48" s="77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78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81">
        <v>43</v>
      </c>
      <c r="B49" s="84"/>
      <c r="C49" s="101"/>
      <c r="D49" s="87"/>
      <c r="E49" s="19"/>
      <c r="F49" s="77"/>
      <c r="G49" s="20"/>
      <c r="H49" s="20"/>
      <c r="I49" s="20"/>
      <c r="J49" s="20"/>
      <c r="K49" s="20"/>
      <c r="L49" s="20"/>
      <c r="M49" s="20"/>
      <c r="N49" s="20"/>
      <c r="O49" s="42"/>
      <c r="P49" s="77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78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81">
        <v>44</v>
      </c>
      <c r="B50" s="84"/>
      <c r="C50" s="101"/>
      <c r="D50" s="82"/>
      <c r="E50" s="26"/>
      <c r="F50" s="77"/>
      <c r="G50" s="20"/>
      <c r="H50" s="20"/>
      <c r="I50" s="20"/>
      <c r="J50" s="20"/>
      <c r="K50" s="20"/>
      <c r="L50" s="20"/>
      <c r="M50" s="20"/>
      <c r="N50" s="20"/>
      <c r="O50" s="42"/>
      <c r="P50" s="77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78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81">
        <v>45</v>
      </c>
      <c r="B51" s="84"/>
      <c r="C51" s="101"/>
      <c r="D51" s="82"/>
      <c r="E51" s="26"/>
      <c r="F51" s="77"/>
      <c r="G51" s="20"/>
      <c r="H51" s="20"/>
      <c r="I51" s="20"/>
      <c r="J51" s="20"/>
      <c r="K51" s="20"/>
      <c r="L51" s="20"/>
      <c r="M51" s="20"/>
      <c r="N51" s="20"/>
      <c r="O51" s="42"/>
      <c r="P51" s="77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78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81">
        <v>46</v>
      </c>
      <c r="B52" s="84"/>
      <c r="C52" s="101"/>
      <c r="D52" s="82"/>
      <c r="E52" s="26"/>
      <c r="F52" s="77"/>
      <c r="G52" s="20"/>
      <c r="H52" s="20"/>
      <c r="I52" s="20"/>
      <c r="J52" s="20"/>
      <c r="K52" s="20"/>
      <c r="L52" s="20"/>
      <c r="M52" s="20"/>
      <c r="N52" s="20"/>
      <c r="O52" s="42"/>
      <c r="P52" s="77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78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81">
        <v>47</v>
      </c>
      <c r="B53" s="84"/>
      <c r="C53" s="101"/>
      <c r="D53" s="82"/>
      <c r="E53" s="26"/>
      <c r="F53" s="77"/>
      <c r="G53" s="20"/>
      <c r="H53" s="20"/>
      <c r="I53" s="20"/>
      <c r="J53" s="20"/>
      <c r="K53" s="20"/>
      <c r="L53" s="20"/>
      <c r="M53" s="20"/>
      <c r="N53" s="20"/>
      <c r="O53" s="42"/>
      <c r="P53" s="77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78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81">
        <v>48</v>
      </c>
      <c r="B54" s="84"/>
      <c r="C54" s="101"/>
      <c r="D54" s="82"/>
      <c r="E54" s="26"/>
      <c r="F54" s="77"/>
      <c r="G54" s="20"/>
      <c r="H54" s="20"/>
      <c r="I54" s="20"/>
      <c r="J54" s="20"/>
      <c r="K54" s="20"/>
      <c r="L54" s="20"/>
      <c r="M54" s="20"/>
      <c r="N54" s="20"/>
      <c r="O54" s="42"/>
      <c r="P54" s="77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78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81">
        <v>49</v>
      </c>
      <c r="B55" s="84"/>
      <c r="C55" s="101"/>
      <c r="D55" s="82"/>
      <c r="E55" s="26"/>
      <c r="F55" s="77"/>
      <c r="G55" s="20"/>
      <c r="H55" s="20"/>
      <c r="I55" s="20"/>
      <c r="J55" s="20"/>
      <c r="K55" s="20"/>
      <c r="L55" s="20"/>
      <c r="M55" s="20"/>
      <c r="N55" s="20"/>
      <c r="O55" s="42"/>
      <c r="P55" s="77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78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81">
        <v>50</v>
      </c>
      <c r="B56" s="84"/>
      <c r="C56" s="101"/>
      <c r="D56" s="82"/>
      <c r="E56" s="26"/>
      <c r="F56" s="77"/>
      <c r="G56" s="20"/>
      <c r="H56" s="20"/>
      <c r="I56" s="20"/>
      <c r="J56" s="20"/>
      <c r="K56" s="20"/>
      <c r="L56" s="20"/>
      <c r="M56" s="20"/>
      <c r="N56" s="20"/>
      <c r="O56" s="42"/>
      <c r="P56" s="77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78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A57" s="81">
        <v>51</v>
      </c>
      <c r="B57" s="84"/>
      <c r="C57" s="101"/>
      <c r="D57" s="82"/>
      <c r="E57" s="26"/>
      <c r="F57" s="77"/>
      <c r="G57" s="20"/>
      <c r="H57" s="20"/>
      <c r="I57" s="20"/>
      <c r="J57" s="20"/>
      <c r="K57" s="20"/>
      <c r="L57" s="20"/>
      <c r="M57" s="20"/>
      <c r="N57" s="20"/>
      <c r="O57" s="42"/>
      <c r="P57" s="77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20">
        <f t="shared" si="15"/>
        <v>0</v>
      </c>
      <c r="U57" s="78">
        <f t="shared" si="16"/>
        <v>0</v>
      </c>
      <c r="V57" s="21">
        <f t="shared" si="17"/>
        <v>0</v>
      </c>
      <c r="W57" s="21">
        <f t="shared" si="18"/>
        <v>0</v>
      </c>
      <c r="X57" s="20">
        <f t="shared" si="19"/>
        <v>0</v>
      </c>
      <c r="Y57" s="20">
        <f t="shared" si="20"/>
        <v>0</v>
      </c>
      <c r="Z57" s="37">
        <f t="shared" si="21"/>
        <v>0</v>
      </c>
    </row>
    <row r="58" spans="1:26" x14ac:dyDescent="0.2">
      <c r="A58" s="81">
        <v>52</v>
      </c>
      <c r="B58" s="84"/>
      <c r="C58" s="101"/>
      <c r="D58" s="82"/>
      <c r="E58" s="26"/>
      <c r="F58" s="77"/>
      <c r="G58" s="20"/>
      <c r="H58" s="20"/>
      <c r="I58" s="20"/>
      <c r="J58" s="20"/>
      <c r="K58" s="20"/>
      <c r="L58" s="20"/>
      <c r="M58" s="20"/>
      <c r="N58" s="20"/>
      <c r="O58" s="42"/>
      <c r="P58" s="77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20">
        <f t="shared" si="15"/>
        <v>0</v>
      </c>
      <c r="U58" s="78">
        <f t="shared" si="16"/>
        <v>0</v>
      </c>
      <c r="V58" s="21">
        <f t="shared" si="17"/>
        <v>0</v>
      </c>
      <c r="W58" s="21">
        <f t="shared" si="18"/>
        <v>0</v>
      </c>
      <c r="X58" s="20">
        <f t="shared" si="19"/>
        <v>0</v>
      </c>
      <c r="Y58" s="20">
        <f t="shared" si="20"/>
        <v>0</v>
      </c>
      <c r="Z58" s="37">
        <f t="shared" si="21"/>
        <v>0</v>
      </c>
    </row>
    <row r="59" spans="1:26" x14ac:dyDescent="0.2">
      <c r="A59" s="81">
        <v>53</v>
      </c>
      <c r="B59" s="84"/>
      <c r="C59" s="101"/>
      <c r="D59" s="82"/>
      <c r="E59" s="26"/>
      <c r="F59" s="77"/>
      <c r="G59" s="20"/>
      <c r="H59" s="20"/>
      <c r="I59" s="20"/>
      <c r="J59" s="20"/>
      <c r="K59" s="20"/>
      <c r="L59" s="20"/>
      <c r="M59" s="20"/>
      <c r="N59" s="20"/>
      <c r="O59" s="42"/>
      <c r="P59" s="77"/>
      <c r="Q59" s="20"/>
      <c r="R59" s="20"/>
      <c r="S59" s="20"/>
      <c r="T59" s="20"/>
      <c r="U59" s="78"/>
      <c r="V59" s="21"/>
      <c r="W59" s="21"/>
      <c r="X59" s="20"/>
      <c r="Y59" s="20"/>
      <c r="Z59" s="37"/>
    </row>
    <row r="60" spans="1:26" x14ac:dyDescent="0.2">
      <c r="A60" s="81">
        <v>54</v>
      </c>
      <c r="B60" s="84"/>
      <c r="C60" s="101"/>
      <c r="D60" s="82"/>
      <c r="E60" s="26"/>
      <c r="F60" s="77"/>
      <c r="G60" s="20"/>
      <c r="H60" s="20"/>
      <c r="I60" s="20"/>
      <c r="J60" s="20"/>
      <c r="K60" s="20"/>
      <c r="L60" s="20"/>
      <c r="M60" s="20"/>
      <c r="N60" s="20"/>
      <c r="O60" s="42"/>
      <c r="P60" s="77"/>
      <c r="Q60" s="20"/>
      <c r="R60" s="20"/>
      <c r="S60" s="20"/>
      <c r="T60" s="20"/>
      <c r="U60" s="78"/>
      <c r="V60" s="21"/>
      <c r="W60" s="21"/>
      <c r="X60" s="20"/>
      <c r="Y60" s="20"/>
      <c r="Z60" s="37"/>
    </row>
    <row r="61" spans="1:26" x14ac:dyDescent="0.2">
      <c r="A61" s="81">
        <v>55</v>
      </c>
      <c r="B61" s="84"/>
      <c r="C61" s="101"/>
      <c r="D61" s="82"/>
      <c r="E61" s="26"/>
      <c r="F61" s="77"/>
      <c r="G61" s="20"/>
      <c r="H61" s="20"/>
      <c r="I61" s="20"/>
      <c r="J61" s="20"/>
      <c r="K61" s="20"/>
      <c r="L61" s="20"/>
      <c r="M61" s="20"/>
      <c r="N61" s="20"/>
      <c r="O61" s="42"/>
      <c r="P61" s="77"/>
      <c r="Q61" s="20"/>
      <c r="R61" s="20"/>
      <c r="S61" s="20"/>
      <c r="T61" s="20"/>
      <c r="U61" s="78"/>
      <c r="V61" s="21"/>
      <c r="W61" s="21"/>
      <c r="X61" s="20"/>
      <c r="Y61" s="20"/>
      <c r="Z61" s="37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0"/>
  <dimension ref="A1:D159"/>
  <sheetViews>
    <sheetView topLeftCell="A10" workbookViewId="0">
      <selection activeCell="B38" sqref="B38"/>
    </sheetView>
  </sheetViews>
  <sheetFormatPr defaultRowHeight="12.75" x14ac:dyDescent="0.2"/>
  <cols>
    <col min="2" max="2" width="19.5703125" bestFit="1" customWidth="1"/>
  </cols>
  <sheetData>
    <row r="1" spans="1:4" ht="12" customHeight="1" x14ac:dyDescent="0.2">
      <c r="A1" t="s">
        <v>123</v>
      </c>
      <c r="B1" t="s">
        <v>17</v>
      </c>
      <c r="C1" t="s">
        <v>124</v>
      </c>
      <c r="D1" t="s">
        <v>125</v>
      </c>
    </row>
    <row r="2" spans="1:4" x14ac:dyDescent="0.2">
      <c r="A2" s="114">
        <v>2</v>
      </c>
      <c r="B2" s="114" t="s">
        <v>40</v>
      </c>
      <c r="C2" s="114" t="s">
        <v>131</v>
      </c>
      <c r="D2" s="130" t="s">
        <v>127</v>
      </c>
    </row>
    <row r="3" spans="1:4" x14ac:dyDescent="0.2">
      <c r="A3" s="114">
        <v>4</v>
      </c>
      <c r="B3" s="114" t="s">
        <v>109</v>
      </c>
      <c r="C3" s="114" t="s">
        <v>128</v>
      </c>
      <c r="D3" s="130" t="s">
        <v>127</v>
      </c>
    </row>
    <row r="4" spans="1:4" x14ac:dyDescent="0.2">
      <c r="A4" s="114">
        <v>7</v>
      </c>
      <c r="B4" s="114" t="s">
        <v>114</v>
      </c>
      <c r="C4" s="114" t="s">
        <v>128</v>
      </c>
      <c r="D4" s="130" t="s">
        <v>127</v>
      </c>
    </row>
    <row r="5" spans="1:4" x14ac:dyDescent="0.2">
      <c r="A5" s="114">
        <v>8</v>
      </c>
      <c r="B5" s="114" t="s">
        <v>103</v>
      </c>
      <c r="C5" s="114" t="s">
        <v>132</v>
      </c>
      <c r="D5" s="130" t="s">
        <v>127</v>
      </c>
    </row>
    <row r="6" spans="1:4" x14ac:dyDescent="0.2">
      <c r="A6" s="114">
        <v>11</v>
      </c>
      <c r="B6" s="114" t="s">
        <v>35</v>
      </c>
      <c r="C6" s="114" t="s">
        <v>133</v>
      </c>
      <c r="D6" s="130" t="s">
        <v>127</v>
      </c>
    </row>
    <row r="7" spans="1:4" x14ac:dyDescent="0.2">
      <c r="A7" s="114">
        <v>15</v>
      </c>
      <c r="B7" s="114" t="s">
        <v>129</v>
      </c>
      <c r="C7" s="114" t="s">
        <v>130</v>
      </c>
      <c r="D7" s="130" t="s">
        <v>127</v>
      </c>
    </row>
    <row r="8" spans="1:4" x14ac:dyDescent="0.2">
      <c r="A8" s="114">
        <v>16</v>
      </c>
      <c r="B8" s="114" t="s">
        <v>347</v>
      </c>
      <c r="C8" s="114" t="s">
        <v>128</v>
      </c>
      <c r="D8" s="130" t="s">
        <v>127</v>
      </c>
    </row>
    <row r="9" spans="1:4" x14ac:dyDescent="0.2">
      <c r="A9" s="114">
        <v>17</v>
      </c>
      <c r="B9" s="114" t="s">
        <v>92</v>
      </c>
      <c r="C9" s="114" t="s">
        <v>348</v>
      </c>
      <c r="D9" s="130" t="s">
        <v>127</v>
      </c>
    </row>
    <row r="10" spans="1:4" x14ac:dyDescent="0.2">
      <c r="A10" s="114">
        <v>18</v>
      </c>
      <c r="B10" s="114" t="s">
        <v>52</v>
      </c>
      <c r="C10" s="114" t="s">
        <v>139</v>
      </c>
      <c r="D10" s="130" t="s">
        <v>127</v>
      </c>
    </row>
    <row r="11" spans="1:4" x14ac:dyDescent="0.2">
      <c r="A11" s="114">
        <v>19</v>
      </c>
      <c r="B11" s="114" t="s">
        <v>95</v>
      </c>
      <c r="C11" s="114" t="s">
        <v>128</v>
      </c>
      <c r="D11" s="131" t="s">
        <v>127</v>
      </c>
    </row>
    <row r="12" spans="1:4" x14ac:dyDescent="0.2">
      <c r="A12" s="114">
        <v>21</v>
      </c>
      <c r="B12" s="114" t="s">
        <v>37</v>
      </c>
      <c r="C12" s="114" t="s">
        <v>134</v>
      </c>
      <c r="D12" s="130" t="s">
        <v>127</v>
      </c>
    </row>
    <row r="13" spans="1:4" x14ac:dyDescent="0.2">
      <c r="A13" s="114">
        <v>22</v>
      </c>
      <c r="B13" s="114" t="s">
        <v>110</v>
      </c>
      <c r="C13" s="114" t="s">
        <v>128</v>
      </c>
      <c r="D13" s="130" t="s">
        <v>127</v>
      </c>
    </row>
    <row r="14" spans="1:4" x14ac:dyDescent="0.2">
      <c r="A14" s="114">
        <v>24</v>
      </c>
      <c r="B14" s="114" t="s">
        <v>91</v>
      </c>
      <c r="C14" s="114" t="s">
        <v>131</v>
      </c>
      <c r="D14" s="130" t="s">
        <v>127</v>
      </c>
    </row>
    <row r="15" spans="1:4" x14ac:dyDescent="0.2">
      <c r="A15" s="114">
        <v>25</v>
      </c>
      <c r="B15" s="114" t="s">
        <v>96</v>
      </c>
      <c r="C15" s="114" t="s">
        <v>135</v>
      </c>
      <c r="D15" s="130" t="s">
        <v>127</v>
      </c>
    </row>
    <row r="16" spans="1:4" x14ac:dyDescent="0.2">
      <c r="A16" s="114">
        <v>31</v>
      </c>
      <c r="B16" s="114" t="s">
        <v>99</v>
      </c>
      <c r="C16" s="114" t="s">
        <v>136</v>
      </c>
      <c r="D16" s="130" t="s">
        <v>127</v>
      </c>
    </row>
    <row r="17" spans="1:4" x14ac:dyDescent="0.2">
      <c r="A17" s="114">
        <v>34</v>
      </c>
      <c r="B17" s="114" t="s">
        <v>101</v>
      </c>
      <c r="C17" s="114" t="s">
        <v>126</v>
      </c>
      <c r="D17" s="130" t="s">
        <v>127</v>
      </c>
    </row>
    <row r="18" spans="1:4" x14ac:dyDescent="0.2">
      <c r="A18" s="114">
        <v>41</v>
      </c>
      <c r="B18" s="114" t="s">
        <v>334</v>
      </c>
      <c r="C18" s="114" t="s">
        <v>137</v>
      </c>
      <c r="D18" s="130" t="s">
        <v>349</v>
      </c>
    </row>
    <row r="19" spans="1:4" x14ac:dyDescent="0.2">
      <c r="A19" s="114">
        <v>45</v>
      </c>
      <c r="B19" s="114" t="s">
        <v>115</v>
      </c>
      <c r="C19" s="114" t="s">
        <v>130</v>
      </c>
      <c r="D19" s="130" t="s">
        <v>127</v>
      </c>
    </row>
    <row r="20" spans="1:4" x14ac:dyDescent="0.2">
      <c r="A20" s="114">
        <v>48</v>
      </c>
      <c r="B20" s="114" t="s">
        <v>89</v>
      </c>
      <c r="C20" s="114" t="s">
        <v>145</v>
      </c>
      <c r="D20" s="130" t="s">
        <v>127</v>
      </c>
    </row>
    <row r="21" spans="1:4" x14ac:dyDescent="0.2">
      <c r="A21" s="114">
        <v>49</v>
      </c>
      <c r="B21" s="114" t="s">
        <v>45</v>
      </c>
      <c r="C21" s="114" t="s">
        <v>137</v>
      </c>
      <c r="D21" s="130" t="s">
        <v>127</v>
      </c>
    </row>
    <row r="22" spans="1:4" x14ac:dyDescent="0.2">
      <c r="A22" s="114">
        <v>50</v>
      </c>
      <c r="B22" s="114" t="s">
        <v>22</v>
      </c>
      <c r="C22" s="114" t="s">
        <v>130</v>
      </c>
      <c r="D22" s="130" t="s">
        <v>127</v>
      </c>
    </row>
    <row r="23" spans="1:4" x14ac:dyDescent="0.2">
      <c r="A23" s="114">
        <v>53</v>
      </c>
      <c r="B23" s="114" t="s">
        <v>112</v>
      </c>
      <c r="C23" s="114" t="s">
        <v>138</v>
      </c>
      <c r="D23" s="132" t="s">
        <v>127</v>
      </c>
    </row>
    <row r="24" spans="1:4" x14ac:dyDescent="0.2">
      <c r="A24" s="114">
        <v>63</v>
      </c>
      <c r="B24" s="114" t="s">
        <v>30</v>
      </c>
      <c r="C24" s="114" t="s">
        <v>137</v>
      </c>
      <c r="D24" s="130" t="s">
        <v>349</v>
      </c>
    </row>
    <row r="25" spans="1:4" x14ac:dyDescent="0.2">
      <c r="A25" s="114">
        <v>66</v>
      </c>
      <c r="B25" s="114" t="s">
        <v>57</v>
      </c>
      <c r="C25" s="114" t="s">
        <v>128</v>
      </c>
      <c r="D25" s="130" t="s">
        <v>349</v>
      </c>
    </row>
    <row r="26" spans="1:4" x14ac:dyDescent="0.2">
      <c r="A26" s="114">
        <v>73</v>
      </c>
      <c r="B26" s="114" t="s">
        <v>111</v>
      </c>
      <c r="C26" s="114" t="s">
        <v>137</v>
      </c>
      <c r="D26" s="130" t="s">
        <v>127</v>
      </c>
    </row>
    <row r="27" spans="1:4" x14ac:dyDescent="0.2">
      <c r="A27" s="114">
        <v>76</v>
      </c>
      <c r="B27" s="114" t="s">
        <v>106</v>
      </c>
      <c r="C27" s="114" t="s">
        <v>128</v>
      </c>
      <c r="D27" s="130" t="s">
        <v>127</v>
      </c>
    </row>
    <row r="28" spans="1:4" x14ac:dyDescent="0.2">
      <c r="A28" s="114">
        <v>77</v>
      </c>
      <c r="B28" s="114" t="s">
        <v>27</v>
      </c>
      <c r="C28" s="114" t="s">
        <v>128</v>
      </c>
      <c r="D28" s="130" t="s">
        <v>127</v>
      </c>
    </row>
    <row r="29" spans="1:4" x14ac:dyDescent="0.2">
      <c r="A29" s="114">
        <v>78</v>
      </c>
      <c r="B29" s="114" t="s">
        <v>108</v>
      </c>
      <c r="C29" s="114" t="s">
        <v>130</v>
      </c>
      <c r="D29" s="130" t="s">
        <v>127</v>
      </c>
    </row>
    <row r="30" spans="1:4" x14ac:dyDescent="0.2">
      <c r="A30" s="114">
        <v>80</v>
      </c>
      <c r="B30" s="114" t="s">
        <v>39</v>
      </c>
      <c r="C30" s="114" t="s">
        <v>137</v>
      </c>
      <c r="D30" s="130" t="s">
        <v>349</v>
      </c>
    </row>
    <row r="31" spans="1:4" x14ac:dyDescent="0.2">
      <c r="A31" s="114">
        <v>82</v>
      </c>
      <c r="B31" s="114" t="s">
        <v>350</v>
      </c>
      <c r="C31" s="114" t="s">
        <v>131</v>
      </c>
      <c r="D31" s="130" t="s">
        <v>349</v>
      </c>
    </row>
    <row r="32" spans="1:4" x14ac:dyDescent="0.2">
      <c r="A32" s="114">
        <v>84</v>
      </c>
      <c r="B32" s="114" t="s">
        <v>351</v>
      </c>
      <c r="C32" s="114" t="s">
        <v>137</v>
      </c>
      <c r="D32" s="130" t="s">
        <v>349</v>
      </c>
    </row>
    <row r="33" spans="1:4" x14ac:dyDescent="0.2">
      <c r="A33" s="114">
        <v>85</v>
      </c>
      <c r="B33" s="114" t="s">
        <v>275</v>
      </c>
      <c r="C33" s="114" t="s">
        <v>137</v>
      </c>
      <c r="D33" s="130" t="s">
        <v>349</v>
      </c>
    </row>
    <row r="34" spans="1:4" x14ac:dyDescent="0.2">
      <c r="A34" s="114">
        <v>87</v>
      </c>
      <c r="B34" s="114" t="s">
        <v>49</v>
      </c>
      <c r="C34" s="114" t="s">
        <v>137</v>
      </c>
      <c r="D34" s="130" t="s">
        <v>349</v>
      </c>
    </row>
    <row r="35" spans="1:4" x14ac:dyDescent="0.2">
      <c r="A35" s="114">
        <v>88</v>
      </c>
      <c r="B35" s="114" t="s">
        <v>42</v>
      </c>
      <c r="C35" s="114" t="s">
        <v>137</v>
      </c>
      <c r="D35" s="130" t="s">
        <v>349</v>
      </c>
    </row>
    <row r="36" spans="1:4" x14ac:dyDescent="0.2">
      <c r="A36" s="114">
        <v>89</v>
      </c>
      <c r="B36" s="114" t="s">
        <v>352</v>
      </c>
      <c r="C36" s="114" t="s">
        <v>139</v>
      </c>
      <c r="D36" s="130" t="s">
        <v>127</v>
      </c>
    </row>
    <row r="37" spans="1:4" x14ac:dyDescent="0.2">
      <c r="A37" s="114">
        <v>91</v>
      </c>
      <c r="B37" s="114" t="s">
        <v>171</v>
      </c>
      <c r="C37" s="114" t="s">
        <v>134</v>
      </c>
      <c r="D37" s="130" t="s">
        <v>349</v>
      </c>
    </row>
    <row r="38" spans="1:4" x14ac:dyDescent="0.2">
      <c r="A38" s="116">
        <v>93</v>
      </c>
      <c r="B38" s="116" t="s">
        <v>51</v>
      </c>
      <c r="C38" s="116" t="s">
        <v>137</v>
      </c>
      <c r="D38" s="130" t="s">
        <v>349</v>
      </c>
    </row>
    <row r="39" spans="1:4" x14ac:dyDescent="0.2">
      <c r="A39" s="114">
        <v>98</v>
      </c>
      <c r="B39" s="114" t="s">
        <v>85</v>
      </c>
      <c r="C39" s="114" t="s">
        <v>139</v>
      </c>
      <c r="D39" s="130" t="s">
        <v>349</v>
      </c>
    </row>
    <row r="40" spans="1:4" x14ac:dyDescent="0.2">
      <c r="A40" s="114">
        <v>103</v>
      </c>
      <c r="B40" s="114" t="s">
        <v>186</v>
      </c>
      <c r="C40" s="114" t="s">
        <v>137</v>
      </c>
      <c r="D40" s="130" t="s">
        <v>349</v>
      </c>
    </row>
    <row r="41" spans="1:4" x14ac:dyDescent="0.2">
      <c r="A41" s="114">
        <v>107</v>
      </c>
      <c r="B41" s="114" t="s">
        <v>160</v>
      </c>
      <c r="C41" s="114" t="s">
        <v>137</v>
      </c>
      <c r="D41" s="130" t="s">
        <v>349</v>
      </c>
    </row>
    <row r="42" spans="1:4" x14ac:dyDescent="0.2">
      <c r="A42" s="114">
        <v>110</v>
      </c>
      <c r="B42" s="114" t="s">
        <v>98</v>
      </c>
      <c r="C42" s="114" t="s">
        <v>141</v>
      </c>
      <c r="D42" s="130" t="s">
        <v>127</v>
      </c>
    </row>
    <row r="43" spans="1:4" x14ac:dyDescent="0.2">
      <c r="A43" s="114">
        <v>113</v>
      </c>
      <c r="B43" s="114" t="s">
        <v>97</v>
      </c>
      <c r="C43" s="114" t="s">
        <v>141</v>
      </c>
      <c r="D43" s="130" t="s">
        <v>127</v>
      </c>
    </row>
    <row r="44" spans="1:4" x14ac:dyDescent="0.2">
      <c r="A44" s="114">
        <v>116</v>
      </c>
      <c r="B44" s="114" t="s">
        <v>105</v>
      </c>
      <c r="C44" s="114" t="s">
        <v>141</v>
      </c>
      <c r="D44" s="130" t="s">
        <v>127</v>
      </c>
    </row>
    <row r="45" spans="1:4" x14ac:dyDescent="0.2">
      <c r="A45" s="114">
        <v>119</v>
      </c>
      <c r="B45" s="114" t="s">
        <v>88</v>
      </c>
      <c r="C45" s="114" t="s">
        <v>133</v>
      </c>
      <c r="D45" s="130" t="s">
        <v>127</v>
      </c>
    </row>
    <row r="46" spans="1:4" x14ac:dyDescent="0.2">
      <c r="A46" s="114">
        <v>120</v>
      </c>
      <c r="B46" s="114" t="s">
        <v>142</v>
      </c>
      <c r="C46" s="114" t="s">
        <v>143</v>
      </c>
      <c r="D46" s="130" t="s">
        <v>127</v>
      </c>
    </row>
    <row r="47" spans="1:4" x14ac:dyDescent="0.2">
      <c r="A47" s="114">
        <v>125</v>
      </c>
      <c r="B47" s="114" t="s">
        <v>94</v>
      </c>
      <c r="C47" s="114" t="s">
        <v>135</v>
      </c>
      <c r="D47" s="130" t="s">
        <v>127</v>
      </c>
    </row>
    <row r="48" spans="1:4" x14ac:dyDescent="0.2">
      <c r="A48" s="114">
        <v>130</v>
      </c>
      <c r="B48" s="114" t="s">
        <v>144</v>
      </c>
      <c r="C48" s="114" t="s">
        <v>145</v>
      </c>
      <c r="D48" s="130" t="s">
        <v>127</v>
      </c>
    </row>
    <row r="49" spans="1:4" x14ac:dyDescent="0.2">
      <c r="A49" s="114">
        <v>134</v>
      </c>
      <c r="B49" s="114" t="s">
        <v>54</v>
      </c>
      <c r="C49" s="114"/>
      <c r="D49" s="130" t="s">
        <v>349</v>
      </c>
    </row>
    <row r="50" spans="1:4" x14ac:dyDescent="0.2">
      <c r="A50" s="114">
        <v>138</v>
      </c>
      <c r="B50" s="114" t="s">
        <v>93</v>
      </c>
      <c r="C50" s="114" t="s">
        <v>135</v>
      </c>
      <c r="D50" s="130" t="s">
        <v>127</v>
      </c>
    </row>
    <row r="51" spans="1:4" x14ac:dyDescent="0.2">
      <c r="A51" s="114">
        <v>141</v>
      </c>
      <c r="B51" s="114" t="s">
        <v>107</v>
      </c>
      <c r="C51" s="114" t="s">
        <v>128</v>
      </c>
      <c r="D51" s="130" t="s">
        <v>127</v>
      </c>
    </row>
    <row r="52" spans="1:4" x14ac:dyDescent="0.2">
      <c r="A52" s="114">
        <v>145</v>
      </c>
      <c r="B52" s="114" t="s">
        <v>176</v>
      </c>
      <c r="C52" s="114" t="s">
        <v>141</v>
      </c>
      <c r="D52" s="130" t="s">
        <v>349</v>
      </c>
    </row>
    <row r="53" spans="1:4" x14ac:dyDescent="0.2">
      <c r="A53" s="114">
        <v>147</v>
      </c>
      <c r="B53" s="114" t="s">
        <v>107</v>
      </c>
      <c r="C53" s="114" t="s">
        <v>128</v>
      </c>
      <c r="D53" s="130" t="s">
        <v>127</v>
      </c>
    </row>
    <row r="54" spans="1:4" x14ac:dyDescent="0.2">
      <c r="A54" s="114">
        <v>151</v>
      </c>
      <c r="B54" s="114" t="s">
        <v>183</v>
      </c>
      <c r="C54" s="114" t="s">
        <v>128</v>
      </c>
      <c r="D54" s="130" t="s">
        <v>349</v>
      </c>
    </row>
    <row r="55" spans="1:4" x14ac:dyDescent="0.2">
      <c r="A55" s="114">
        <v>165</v>
      </c>
      <c r="B55" s="114" t="s">
        <v>187</v>
      </c>
      <c r="C55" s="114" t="s">
        <v>141</v>
      </c>
      <c r="D55" s="130" t="s">
        <v>349</v>
      </c>
    </row>
    <row r="56" spans="1:4" x14ac:dyDescent="0.2">
      <c r="A56" s="114">
        <v>177</v>
      </c>
      <c r="B56" s="114" t="s">
        <v>146</v>
      </c>
      <c r="C56" s="114" t="s">
        <v>147</v>
      </c>
      <c r="D56" s="130" t="s">
        <v>127</v>
      </c>
    </row>
    <row r="57" spans="1:4" x14ac:dyDescent="0.2">
      <c r="A57" s="114">
        <v>178</v>
      </c>
      <c r="B57" s="114" t="s">
        <v>100</v>
      </c>
      <c r="C57" s="114" t="s">
        <v>128</v>
      </c>
      <c r="D57" s="130" t="s">
        <v>127</v>
      </c>
    </row>
    <row r="58" spans="1:4" x14ac:dyDescent="0.2">
      <c r="A58" s="114">
        <v>180</v>
      </c>
      <c r="B58" s="114" t="s">
        <v>52</v>
      </c>
      <c r="C58" s="114" t="s">
        <v>128</v>
      </c>
      <c r="D58" s="130" t="s">
        <v>349</v>
      </c>
    </row>
    <row r="59" spans="1:4" x14ac:dyDescent="0.2">
      <c r="A59" s="114">
        <v>195</v>
      </c>
      <c r="B59" s="114" t="s">
        <v>90</v>
      </c>
      <c r="C59" s="114" t="s">
        <v>128</v>
      </c>
      <c r="D59" s="130" t="s">
        <v>127</v>
      </c>
    </row>
    <row r="60" spans="1:4" x14ac:dyDescent="0.2">
      <c r="A60" s="114">
        <v>211</v>
      </c>
      <c r="B60" s="114" t="s">
        <v>36</v>
      </c>
      <c r="C60" s="114" t="s">
        <v>130</v>
      </c>
      <c r="D60" s="130" t="s">
        <v>349</v>
      </c>
    </row>
    <row r="61" spans="1:4" x14ac:dyDescent="0.2">
      <c r="A61" s="114">
        <v>251</v>
      </c>
      <c r="B61" s="114" t="s">
        <v>188</v>
      </c>
      <c r="C61" s="114" t="s">
        <v>141</v>
      </c>
      <c r="D61" s="130" t="s">
        <v>127</v>
      </c>
    </row>
    <row r="62" spans="1:4" x14ac:dyDescent="0.2">
      <c r="A62" s="114">
        <v>289</v>
      </c>
      <c r="B62" s="114" t="s">
        <v>32</v>
      </c>
      <c r="C62" s="114" t="s">
        <v>130</v>
      </c>
      <c r="D62" s="130" t="s">
        <v>349</v>
      </c>
    </row>
    <row r="63" spans="1:4" x14ac:dyDescent="0.2">
      <c r="A63" s="114">
        <v>333</v>
      </c>
      <c r="B63" s="114" t="s">
        <v>104</v>
      </c>
      <c r="C63" s="114" t="s">
        <v>140</v>
      </c>
      <c r="D63" s="130" t="s">
        <v>127</v>
      </c>
    </row>
    <row r="64" spans="1:4" x14ac:dyDescent="0.2">
      <c r="A64" s="114">
        <v>338</v>
      </c>
      <c r="B64" s="114" t="s">
        <v>353</v>
      </c>
      <c r="C64" s="114" t="s">
        <v>128</v>
      </c>
      <c r="D64" s="130" t="s">
        <v>349</v>
      </c>
    </row>
    <row r="65" spans="1:4" x14ac:dyDescent="0.2">
      <c r="A65" s="114">
        <v>444</v>
      </c>
      <c r="B65" s="114" t="s">
        <v>189</v>
      </c>
      <c r="C65" s="114" t="s">
        <v>128</v>
      </c>
      <c r="D65" s="130" t="s">
        <v>127</v>
      </c>
    </row>
    <row r="66" spans="1:4" x14ac:dyDescent="0.2">
      <c r="A66" s="114">
        <v>666</v>
      </c>
      <c r="B66" s="114" t="s">
        <v>165</v>
      </c>
      <c r="C66" s="114" t="s">
        <v>137</v>
      </c>
      <c r="D66" s="130" t="s">
        <v>349</v>
      </c>
    </row>
    <row r="67" spans="1:4" x14ac:dyDescent="0.2">
      <c r="A67" s="114">
        <v>707</v>
      </c>
      <c r="B67" s="114" t="s">
        <v>55</v>
      </c>
      <c r="C67" s="114" t="s">
        <v>354</v>
      </c>
      <c r="D67" s="130" t="s">
        <v>349</v>
      </c>
    </row>
    <row r="68" spans="1:4" x14ac:dyDescent="0.2">
      <c r="A68" s="114">
        <v>714</v>
      </c>
      <c r="B68" s="114" t="s">
        <v>47</v>
      </c>
      <c r="C68" s="114" t="s">
        <v>130</v>
      </c>
      <c r="D68" s="130" t="s">
        <v>349</v>
      </c>
    </row>
    <row r="69" spans="1:4" x14ac:dyDescent="0.2">
      <c r="A69" s="114">
        <v>724</v>
      </c>
      <c r="B69" s="114" t="s">
        <v>355</v>
      </c>
      <c r="C69" s="114"/>
      <c r="D69" s="130" t="s">
        <v>127</v>
      </c>
    </row>
    <row r="70" spans="1:4" x14ac:dyDescent="0.2">
      <c r="A70" s="114">
        <v>744</v>
      </c>
      <c r="B70" s="114" t="s">
        <v>34</v>
      </c>
      <c r="C70" s="114" t="s">
        <v>356</v>
      </c>
      <c r="D70" s="130" t="s">
        <v>349</v>
      </c>
    </row>
    <row r="71" spans="1:4" x14ac:dyDescent="0.2">
      <c r="A71" s="114">
        <v>777</v>
      </c>
      <c r="B71" s="114" t="s">
        <v>116</v>
      </c>
      <c r="C71" s="114" t="s">
        <v>128</v>
      </c>
      <c r="D71" s="130" t="s">
        <v>127</v>
      </c>
    </row>
    <row r="72" spans="1:4" x14ac:dyDescent="0.2">
      <c r="A72" s="114">
        <v>781</v>
      </c>
      <c r="B72" s="114" t="s">
        <v>44</v>
      </c>
      <c r="C72" s="114" t="s">
        <v>130</v>
      </c>
      <c r="D72" s="130" t="s">
        <v>349</v>
      </c>
    </row>
    <row r="73" spans="1:4" x14ac:dyDescent="0.2">
      <c r="A73" s="114">
        <v>784</v>
      </c>
      <c r="B73" s="114" t="s">
        <v>23</v>
      </c>
      <c r="C73" s="114" t="s">
        <v>357</v>
      </c>
      <c r="D73" s="130" t="s">
        <v>349</v>
      </c>
    </row>
    <row r="74" spans="1:4" x14ac:dyDescent="0.2">
      <c r="A74" s="114">
        <v>787</v>
      </c>
      <c r="B74" s="114" t="s">
        <v>28</v>
      </c>
      <c r="C74" s="114" t="s">
        <v>357</v>
      </c>
      <c r="D74" s="130" t="s">
        <v>349</v>
      </c>
    </row>
    <row r="75" spans="1:4" x14ac:dyDescent="0.2">
      <c r="A75" s="114">
        <v>814</v>
      </c>
      <c r="B75" s="114" t="s">
        <v>113</v>
      </c>
      <c r="C75" s="114" t="s">
        <v>148</v>
      </c>
      <c r="D75" s="133" t="s">
        <v>127</v>
      </c>
    </row>
    <row r="76" spans="1:4" x14ac:dyDescent="0.2">
      <c r="A76" s="114">
        <v>844</v>
      </c>
      <c r="B76" s="114" t="s">
        <v>358</v>
      </c>
      <c r="C76" s="114" t="s">
        <v>359</v>
      </c>
      <c r="D76" s="133" t="s">
        <v>349</v>
      </c>
    </row>
    <row r="77" spans="1:4" x14ac:dyDescent="0.2">
      <c r="A77" s="114">
        <v>911</v>
      </c>
      <c r="B77" s="114" t="s">
        <v>26</v>
      </c>
      <c r="C77" s="114" t="s">
        <v>130</v>
      </c>
      <c r="D77" s="130" t="s">
        <v>349</v>
      </c>
    </row>
    <row r="78" spans="1:4" x14ac:dyDescent="0.2">
      <c r="A78" s="114">
        <v>1116</v>
      </c>
      <c r="B78" s="114" t="s">
        <v>149</v>
      </c>
      <c r="C78" s="114" t="s">
        <v>141</v>
      </c>
      <c r="D78" s="130" t="s">
        <v>127</v>
      </c>
    </row>
    <row r="79" spans="1:4" x14ac:dyDescent="0.2">
      <c r="A79" s="114">
        <v>1117</v>
      </c>
      <c r="B79" s="114" t="s">
        <v>150</v>
      </c>
      <c r="C79" s="114"/>
      <c r="D79" s="130" t="s">
        <v>127</v>
      </c>
    </row>
    <row r="80" spans="1:4" x14ac:dyDescent="0.2">
      <c r="A80" s="114"/>
      <c r="B80" s="114" t="s">
        <v>102</v>
      </c>
      <c r="C80" s="114" t="s">
        <v>128</v>
      </c>
      <c r="D80" s="134" t="s">
        <v>127</v>
      </c>
    </row>
    <row r="81" spans="1:4" hidden="1" x14ac:dyDescent="0.2">
      <c r="A81" s="114"/>
      <c r="B81" s="114" t="s">
        <v>151</v>
      </c>
      <c r="C81" s="114"/>
      <c r="D81" s="134" t="s">
        <v>127</v>
      </c>
    </row>
    <row r="82" spans="1:4" hidden="1" x14ac:dyDescent="0.2">
      <c r="A82" s="114"/>
      <c r="B82" s="114" t="s">
        <v>360</v>
      </c>
      <c r="C82" s="114"/>
      <c r="D82" s="134" t="s">
        <v>127</v>
      </c>
    </row>
    <row r="83" spans="1:4" hidden="1" x14ac:dyDescent="0.2">
      <c r="A83" s="114"/>
      <c r="B83" s="114" t="s">
        <v>190</v>
      </c>
      <c r="C83" s="114" t="s">
        <v>128</v>
      </c>
      <c r="D83" s="134" t="s">
        <v>127</v>
      </c>
    </row>
    <row r="85" spans="1:4" hidden="1" x14ac:dyDescent="0.2"/>
    <row r="87" spans="1:4" hidden="1" x14ac:dyDescent="0.2"/>
    <row r="88" spans="1:4" hidden="1" x14ac:dyDescent="0.2"/>
    <row r="92" spans="1:4" hidden="1" x14ac:dyDescent="0.2"/>
    <row r="93" spans="1:4" hidden="1" x14ac:dyDescent="0.2"/>
    <row r="95" spans="1:4" hidden="1" x14ac:dyDescent="0.2"/>
    <row r="96" spans="1:4" hidden="1" x14ac:dyDescent="0.2"/>
    <row r="99" hidden="1" x14ac:dyDescent="0.2"/>
    <row r="100" hidden="1" x14ac:dyDescent="0.2"/>
    <row r="101" hidden="1" x14ac:dyDescent="0.2"/>
    <row r="104" hidden="1" x14ac:dyDescent="0.2"/>
    <row r="106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8" hidden="1" x14ac:dyDescent="0.2"/>
    <row r="120" hidden="1" x14ac:dyDescent="0.2"/>
    <row r="121" hidden="1" x14ac:dyDescent="0.2"/>
    <row r="122" hidden="1" x14ac:dyDescent="0.2"/>
    <row r="123" hidden="1" x14ac:dyDescent="0.2"/>
    <row r="125" hidden="1" x14ac:dyDescent="0.2"/>
    <row r="128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7" hidden="1" x14ac:dyDescent="0.2"/>
    <row r="146" hidden="1" x14ac:dyDescent="0.2"/>
    <row r="147" hidden="1" x14ac:dyDescent="0.2"/>
    <row r="151" hidden="1" x14ac:dyDescent="0.2"/>
    <row r="152" hidden="1" x14ac:dyDescent="0.2"/>
    <row r="153" hidden="1" x14ac:dyDescent="0.2"/>
    <row r="154" hidden="1" x14ac:dyDescent="0.2"/>
    <row r="157" hidden="1" x14ac:dyDescent="0.2"/>
    <row r="158" hidden="1" x14ac:dyDescent="0.2"/>
    <row r="159" hidden="1" x14ac:dyDescent="0.2"/>
  </sheetData>
  <autoFilter ref="A1:D160" xr:uid="{00000000-0009-0000-0000-000014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AA61"/>
  <sheetViews>
    <sheetView workbookViewId="0">
      <selection activeCell="E12" sqref="E12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23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0</v>
      </c>
      <c r="B1" s="1"/>
      <c r="C1" s="1">
        <v>2021</v>
      </c>
      <c r="D1" t="s">
        <v>2</v>
      </c>
      <c r="E1" s="2" t="s">
        <v>58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7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6" t="s">
        <v>318</v>
      </c>
      <c r="B4" s="139"/>
      <c r="C4" s="137"/>
      <c r="D4" s="138"/>
      <c r="E4" s="138"/>
      <c r="F4" s="74">
        <v>217016</v>
      </c>
      <c r="G4" s="75">
        <v>212004</v>
      </c>
      <c r="H4" s="75">
        <v>212012</v>
      </c>
      <c r="I4" s="75">
        <v>211508</v>
      </c>
      <c r="J4" s="75">
        <v>212154</v>
      </c>
      <c r="K4" s="76">
        <v>211805</v>
      </c>
      <c r="L4" s="73">
        <v>211622</v>
      </c>
      <c r="M4" s="39"/>
      <c r="N4" s="39"/>
      <c r="O4" s="39"/>
      <c r="P4" s="38" t="s">
        <v>316</v>
      </c>
      <c r="Q4" s="38" t="s">
        <v>67</v>
      </c>
      <c r="R4" s="38" t="s">
        <v>262</v>
      </c>
      <c r="S4" s="38" t="s">
        <v>69</v>
      </c>
      <c r="T4" s="38" t="s">
        <v>299</v>
      </c>
      <c r="U4" s="38" t="s">
        <v>10</v>
      </c>
      <c r="V4" s="38" t="s">
        <v>9</v>
      </c>
      <c r="W4" s="38"/>
      <c r="X4" s="38"/>
      <c r="Y4" s="40"/>
      <c r="Z4" s="41"/>
    </row>
    <row r="5" spans="1:26" x14ac:dyDescent="0.2">
      <c r="A5" s="43"/>
      <c r="B5" s="93"/>
      <c r="C5" s="79"/>
      <c r="D5" s="44"/>
      <c r="E5" s="45"/>
      <c r="F5" s="46">
        <v>11</v>
      </c>
      <c r="G5" s="47">
        <v>17</v>
      </c>
      <c r="H5" s="47">
        <v>21</v>
      </c>
      <c r="I5" s="48">
        <v>6</v>
      </c>
      <c r="J5" s="48">
        <v>16</v>
      </c>
      <c r="K5" s="47">
        <v>11</v>
      </c>
      <c r="L5" s="47">
        <v>0</v>
      </c>
      <c r="M5" s="47"/>
      <c r="N5" s="47"/>
      <c r="O5" s="49"/>
      <c r="P5" s="32">
        <v>217016</v>
      </c>
      <c r="Q5" s="50">
        <v>212004</v>
      </c>
      <c r="R5" s="50">
        <v>212012</v>
      </c>
      <c r="S5" s="50">
        <v>211508</v>
      </c>
      <c r="T5" s="50">
        <v>212154</v>
      </c>
      <c r="U5" s="62">
        <v>211805</v>
      </c>
      <c r="V5" s="61">
        <v>211622</v>
      </c>
      <c r="W5" s="50"/>
      <c r="X5" s="50"/>
      <c r="Y5" s="48" t="str">
        <f>IF(O4,O4,"")</f>
        <v/>
      </c>
      <c r="Z5" s="51"/>
    </row>
    <row r="6" spans="1:26" x14ac:dyDescent="0.2">
      <c r="A6" s="52" t="s">
        <v>13</v>
      </c>
      <c r="B6" s="53" t="s">
        <v>14</v>
      </c>
      <c r="C6" s="56" t="s">
        <v>15</v>
      </c>
      <c r="D6" s="53" t="s">
        <v>16</v>
      </c>
      <c r="E6" s="54" t="s">
        <v>17</v>
      </c>
      <c r="F6" s="52" t="s">
        <v>18</v>
      </c>
      <c r="G6" s="55" t="s">
        <v>18</v>
      </c>
      <c r="H6" s="55" t="s">
        <v>18</v>
      </c>
      <c r="I6" s="55" t="s">
        <v>18</v>
      </c>
      <c r="J6" s="55" t="s">
        <v>18</v>
      </c>
      <c r="K6" s="55" t="s">
        <v>18</v>
      </c>
      <c r="L6" s="55" t="s">
        <v>18</v>
      </c>
      <c r="M6" s="55" t="s">
        <v>18</v>
      </c>
      <c r="N6" s="55" t="s">
        <v>18</v>
      </c>
      <c r="O6" s="53" t="s">
        <v>18</v>
      </c>
      <c r="P6" s="52" t="s">
        <v>19</v>
      </c>
      <c r="Q6" s="56" t="s">
        <v>19</v>
      </c>
      <c r="R6" s="56" t="s">
        <v>19</v>
      </c>
      <c r="S6" s="56" t="s">
        <v>19</v>
      </c>
      <c r="T6" s="56" t="s">
        <v>19</v>
      </c>
      <c r="U6" s="63" t="s">
        <v>19</v>
      </c>
      <c r="V6" s="55" t="s">
        <v>19</v>
      </c>
      <c r="W6" s="56" t="s">
        <v>19</v>
      </c>
      <c r="X6" s="56" t="s">
        <v>19</v>
      </c>
      <c r="Y6" s="53" t="s">
        <v>19</v>
      </c>
      <c r="Z6" s="57" t="s">
        <v>20</v>
      </c>
    </row>
    <row r="7" spans="1:26" x14ac:dyDescent="0.2">
      <c r="A7" s="32">
        <v>1</v>
      </c>
      <c r="B7" s="94">
        <v>1</v>
      </c>
      <c r="C7" s="83" t="s">
        <v>65</v>
      </c>
      <c r="D7" s="88" t="s">
        <v>25</v>
      </c>
      <c r="E7" s="90" t="s">
        <v>26</v>
      </c>
      <c r="F7" s="33">
        <v>1</v>
      </c>
      <c r="G7" s="34"/>
      <c r="H7" s="34">
        <v>1</v>
      </c>
      <c r="I7" s="34"/>
      <c r="J7" s="34">
        <v>2</v>
      </c>
      <c r="K7" s="34">
        <v>1</v>
      </c>
      <c r="L7" s="34"/>
      <c r="M7" s="34"/>
      <c r="N7" s="34"/>
      <c r="O7" s="35"/>
      <c r="P7" s="33">
        <f t="shared" ref="P7:P38" si="0">IF((F7&gt;0),ROUND((101+1000*(LOG10($F$5)-LOG10(F7)))*$A$2,0),0)</f>
        <v>7997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9963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7029</v>
      </c>
      <c r="U7" s="59">
        <f t="shared" ref="U7:U38" si="5">IF((K7&gt;0),ROUND((101+1000*(LOG10($K$5)-LOG10(K7)))*$A$2,0),0)</f>
        <v>7997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32986</v>
      </c>
    </row>
    <row r="8" spans="1:26" x14ac:dyDescent="0.2">
      <c r="A8" s="30">
        <v>2</v>
      </c>
      <c r="B8" s="95">
        <v>2</v>
      </c>
      <c r="C8" s="84" t="s">
        <v>65</v>
      </c>
      <c r="D8" s="22" t="s">
        <v>38</v>
      </c>
      <c r="E8" s="23" t="s">
        <v>39</v>
      </c>
      <c r="F8" s="24">
        <v>6</v>
      </c>
      <c r="G8" s="25">
        <v>1</v>
      </c>
      <c r="H8" s="25">
        <v>2</v>
      </c>
      <c r="I8" s="25"/>
      <c r="J8" s="25">
        <v>3</v>
      </c>
      <c r="K8" s="25">
        <v>2</v>
      </c>
      <c r="L8" s="25"/>
      <c r="M8" s="25"/>
      <c r="N8" s="25"/>
      <c r="O8" s="31"/>
      <c r="P8" s="24">
        <f t="shared" si="0"/>
        <v>2550</v>
      </c>
      <c r="Q8" s="25">
        <f t="shared" si="1"/>
        <v>9320</v>
      </c>
      <c r="R8" s="25">
        <f t="shared" si="2"/>
        <v>7855</v>
      </c>
      <c r="S8" s="25">
        <f t="shared" si="3"/>
        <v>0</v>
      </c>
      <c r="T8" s="25">
        <f t="shared" si="4"/>
        <v>5796</v>
      </c>
      <c r="U8" s="60">
        <f t="shared" si="5"/>
        <v>5890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28861</v>
      </c>
    </row>
    <row r="9" spans="1:26" x14ac:dyDescent="0.2">
      <c r="A9" s="29">
        <v>3</v>
      </c>
      <c r="B9" s="96">
        <v>3</v>
      </c>
      <c r="C9" s="85" t="s">
        <v>65</v>
      </c>
      <c r="D9" s="26" t="s">
        <v>31</v>
      </c>
      <c r="E9" s="23" t="s">
        <v>32</v>
      </c>
      <c r="F9" s="24">
        <v>2</v>
      </c>
      <c r="G9" s="25">
        <v>2</v>
      </c>
      <c r="H9" s="25">
        <v>3</v>
      </c>
      <c r="I9" s="25">
        <v>3</v>
      </c>
      <c r="J9" s="25"/>
      <c r="K9" s="25"/>
      <c r="L9" s="25"/>
      <c r="M9" s="25"/>
      <c r="N9" s="25"/>
      <c r="O9" s="31"/>
      <c r="P9" s="24">
        <f t="shared" si="0"/>
        <v>5890</v>
      </c>
      <c r="Q9" s="25">
        <f t="shared" si="1"/>
        <v>7213</v>
      </c>
      <c r="R9" s="25">
        <f t="shared" si="2"/>
        <v>6623</v>
      </c>
      <c r="S9" s="25">
        <f t="shared" si="3"/>
        <v>2814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22540</v>
      </c>
    </row>
    <row r="10" spans="1:26" x14ac:dyDescent="0.2">
      <c r="A10" s="30">
        <v>4</v>
      </c>
      <c r="B10" s="95">
        <v>1</v>
      </c>
      <c r="C10" s="84" t="s">
        <v>60</v>
      </c>
      <c r="D10" s="22" t="s">
        <v>50</v>
      </c>
      <c r="E10" s="23" t="s">
        <v>51</v>
      </c>
      <c r="F10" s="24"/>
      <c r="G10" s="25">
        <v>7</v>
      </c>
      <c r="H10" s="25">
        <v>6</v>
      </c>
      <c r="I10" s="25">
        <v>2</v>
      </c>
      <c r="J10" s="25">
        <v>1</v>
      </c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3404</v>
      </c>
      <c r="R10" s="25">
        <f t="shared" si="2"/>
        <v>4515</v>
      </c>
      <c r="S10" s="25">
        <f t="shared" si="3"/>
        <v>4047</v>
      </c>
      <c r="T10" s="25">
        <f t="shared" si="4"/>
        <v>9136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21102</v>
      </c>
    </row>
    <row r="11" spans="1:26" x14ac:dyDescent="0.2">
      <c r="A11" s="29">
        <v>5</v>
      </c>
      <c r="B11" s="96">
        <v>4</v>
      </c>
      <c r="C11" s="85" t="s">
        <v>65</v>
      </c>
      <c r="D11" s="19" t="s">
        <v>41</v>
      </c>
      <c r="E11" s="31" t="s">
        <v>42</v>
      </c>
      <c r="F11" s="24">
        <v>4</v>
      </c>
      <c r="G11" s="87">
        <v>5</v>
      </c>
      <c r="H11" s="87">
        <v>7</v>
      </c>
      <c r="I11" s="87">
        <v>4</v>
      </c>
      <c r="J11" s="87">
        <v>4</v>
      </c>
      <c r="K11" s="87">
        <v>3</v>
      </c>
      <c r="L11" s="87"/>
      <c r="M11" s="87"/>
      <c r="N11" s="87"/>
      <c r="O11" s="31"/>
      <c r="P11" s="24">
        <f t="shared" si="0"/>
        <v>3782</v>
      </c>
      <c r="Q11" s="87">
        <f t="shared" si="1"/>
        <v>4427</v>
      </c>
      <c r="R11" s="87">
        <f t="shared" si="2"/>
        <v>4047</v>
      </c>
      <c r="S11" s="87">
        <f t="shared" si="3"/>
        <v>1940</v>
      </c>
      <c r="T11" s="87">
        <f t="shared" si="4"/>
        <v>4921</v>
      </c>
      <c r="U11" s="60">
        <f t="shared" si="5"/>
        <v>4657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18052</v>
      </c>
    </row>
    <row r="12" spans="1:26" x14ac:dyDescent="0.2">
      <c r="A12" s="30">
        <v>6</v>
      </c>
      <c r="B12" s="95">
        <v>5</v>
      </c>
      <c r="C12" s="84" t="s">
        <v>65</v>
      </c>
      <c r="D12" s="22" t="s">
        <v>33</v>
      </c>
      <c r="E12" s="23" t="s">
        <v>34</v>
      </c>
      <c r="F12" s="24"/>
      <c r="G12" s="25">
        <v>3</v>
      </c>
      <c r="H12" s="25">
        <v>4</v>
      </c>
      <c r="I12" s="25">
        <v>1</v>
      </c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5980</v>
      </c>
      <c r="R12" s="25">
        <f t="shared" si="2"/>
        <v>5748</v>
      </c>
      <c r="S12" s="25">
        <f t="shared" si="3"/>
        <v>6154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17882</v>
      </c>
    </row>
    <row r="13" spans="1:26" x14ac:dyDescent="0.2">
      <c r="A13" s="29">
        <v>7</v>
      </c>
      <c r="B13" s="96">
        <v>1</v>
      </c>
      <c r="C13" s="85" t="s">
        <v>61</v>
      </c>
      <c r="D13" s="26" t="s">
        <v>48</v>
      </c>
      <c r="E13" s="23" t="s">
        <v>49</v>
      </c>
      <c r="F13" s="24">
        <v>3</v>
      </c>
      <c r="G13" s="25">
        <v>4</v>
      </c>
      <c r="H13" s="25">
        <v>12</v>
      </c>
      <c r="I13" s="25"/>
      <c r="J13" s="25"/>
      <c r="K13" s="25">
        <v>4</v>
      </c>
      <c r="L13" s="25"/>
      <c r="M13" s="25"/>
      <c r="N13" s="25"/>
      <c r="O13" s="31"/>
      <c r="P13" s="24">
        <f t="shared" si="0"/>
        <v>4657</v>
      </c>
      <c r="Q13" s="25">
        <f t="shared" si="1"/>
        <v>5106</v>
      </c>
      <c r="R13" s="25">
        <f t="shared" si="2"/>
        <v>2408</v>
      </c>
      <c r="S13" s="25">
        <f t="shared" si="3"/>
        <v>0</v>
      </c>
      <c r="T13" s="25">
        <f t="shared" si="4"/>
        <v>0</v>
      </c>
      <c r="U13" s="60">
        <f t="shared" si="5"/>
        <v>3782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15953</v>
      </c>
    </row>
    <row r="14" spans="1:26" x14ac:dyDescent="0.2">
      <c r="A14" s="30">
        <v>8</v>
      </c>
      <c r="B14" s="95">
        <v>2</v>
      </c>
      <c r="C14" s="84" t="s">
        <v>60</v>
      </c>
      <c r="D14" s="22" t="s">
        <v>43</v>
      </c>
      <c r="E14" s="23" t="s">
        <v>44</v>
      </c>
      <c r="F14" s="24">
        <v>7</v>
      </c>
      <c r="G14" s="25">
        <v>9</v>
      </c>
      <c r="H14" s="25">
        <v>10</v>
      </c>
      <c r="I14" s="25"/>
      <c r="J14" s="25">
        <v>5</v>
      </c>
      <c r="K14" s="25"/>
      <c r="L14" s="25"/>
      <c r="M14" s="25"/>
      <c r="N14" s="25"/>
      <c r="O14" s="31"/>
      <c r="P14" s="24">
        <f t="shared" si="0"/>
        <v>2081</v>
      </c>
      <c r="Q14" s="25">
        <f t="shared" si="1"/>
        <v>2640</v>
      </c>
      <c r="R14" s="25">
        <f t="shared" si="2"/>
        <v>2963</v>
      </c>
      <c r="S14" s="25">
        <f t="shared" si="3"/>
        <v>0</v>
      </c>
      <c r="T14" s="25">
        <f t="shared" si="4"/>
        <v>4243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11927</v>
      </c>
    </row>
    <row r="15" spans="1:26" x14ac:dyDescent="0.2">
      <c r="A15" s="29">
        <v>9</v>
      </c>
      <c r="B15" s="96">
        <v>1</v>
      </c>
      <c r="C15" s="85" t="s">
        <v>64</v>
      </c>
      <c r="D15" s="26" t="s">
        <v>159</v>
      </c>
      <c r="E15" s="23" t="s">
        <v>160</v>
      </c>
      <c r="F15" s="24">
        <v>8</v>
      </c>
      <c r="G15" s="25">
        <v>8</v>
      </c>
      <c r="H15" s="25">
        <v>13</v>
      </c>
      <c r="I15" s="25"/>
      <c r="J15" s="25">
        <v>7</v>
      </c>
      <c r="K15" s="25">
        <v>6</v>
      </c>
      <c r="L15" s="25"/>
      <c r="M15" s="25"/>
      <c r="N15" s="25"/>
      <c r="O15" s="31"/>
      <c r="P15" s="24">
        <f t="shared" si="0"/>
        <v>1675</v>
      </c>
      <c r="Q15" s="25">
        <f t="shared" si="1"/>
        <v>2999</v>
      </c>
      <c r="R15" s="25">
        <f t="shared" si="2"/>
        <v>2165</v>
      </c>
      <c r="S15" s="25">
        <f t="shared" si="3"/>
        <v>0</v>
      </c>
      <c r="T15" s="25">
        <f t="shared" si="4"/>
        <v>3220</v>
      </c>
      <c r="U15" s="60">
        <f t="shared" si="5"/>
        <v>2550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10934</v>
      </c>
    </row>
    <row r="16" spans="1:26" x14ac:dyDescent="0.2">
      <c r="A16" s="30">
        <v>10</v>
      </c>
      <c r="B16" s="95">
        <v>3</v>
      </c>
      <c r="C16" s="84" t="s">
        <v>60</v>
      </c>
      <c r="D16" s="22" t="s">
        <v>169</v>
      </c>
      <c r="E16" s="23" t="s">
        <v>52</v>
      </c>
      <c r="F16" s="24">
        <v>5</v>
      </c>
      <c r="G16" s="87">
        <v>6</v>
      </c>
      <c r="H16" s="87">
        <v>8</v>
      </c>
      <c r="I16" s="87"/>
      <c r="J16" s="87"/>
      <c r="K16" s="87"/>
      <c r="L16" s="87"/>
      <c r="M16" s="87"/>
      <c r="N16" s="87"/>
      <c r="O16" s="31"/>
      <c r="P16" s="24">
        <f t="shared" si="0"/>
        <v>3104</v>
      </c>
      <c r="Q16" s="87">
        <f t="shared" si="1"/>
        <v>3873</v>
      </c>
      <c r="R16" s="87">
        <f t="shared" si="2"/>
        <v>3641</v>
      </c>
      <c r="S16" s="87">
        <f t="shared" si="3"/>
        <v>0</v>
      </c>
      <c r="T16" s="87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10618</v>
      </c>
    </row>
    <row r="17" spans="1:27" x14ac:dyDescent="0.2">
      <c r="A17" s="29">
        <v>11</v>
      </c>
      <c r="B17" s="96">
        <v>6</v>
      </c>
      <c r="C17" s="85" t="s">
        <v>65</v>
      </c>
      <c r="D17" s="26" t="s">
        <v>46</v>
      </c>
      <c r="E17" s="23" t="s">
        <v>47</v>
      </c>
      <c r="F17" s="24"/>
      <c r="G17" s="87"/>
      <c r="H17" s="87">
        <v>9</v>
      </c>
      <c r="I17" s="87"/>
      <c r="J17" s="87">
        <v>6</v>
      </c>
      <c r="K17" s="87">
        <v>5</v>
      </c>
      <c r="L17" s="87"/>
      <c r="M17" s="87"/>
      <c r="N17" s="87"/>
      <c r="O17" s="31"/>
      <c r="P17" s="24">
        <f t="shared" si="0"/>
        <v>0</v>
      </c>
      <c r="Q17" s="87">
        <f t="shared" si="1"/>
        <v>0</v>
      </c>
      <c r="R17" s="87">
        <f t="shared" si="2"/>
        <v>3283</v>
      </c>
      <c r="S17" s="87">
        <f t="shared" si="3"/>
        <v>0</v>
      </c>
      <c r="T17" s="87">
        <f t="shared" si="4"/>
        <v>3689</v>
      </c>
      <c r="U17" s="60">
        <f t="shared" si="5"/>
        <v>3104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10076</v>
      </c>
    </row>
    <row r="18" spans="1:27" x14ac:dyDescent="0.2">
      <c r="A18" s="30">
        <v>12</v>
      </c>
      <c r="B18" s="95">
        <v>2</v>
      </c>
      <c r="C18" s="84" t="s">
        <v>61</v>
      </c>
      <c r="D18" s="27" t="s">
        <v>199</v>
      </c>
      <c r="E18" s="31" t="s">
        <v>171</v>
      </c>
      <c r="F18" s="24">
        <v>9</v>
      </c>
      <c r="G18" s="25">
        <v>17</v>
      </c>
      <c r="H18" s="25">
        <v>11</v>
      </c>
      <c r="I18" s="25"/>
      <c r="J18" s="25">
        <v>9</v>
      </c>
      <c r="K18" s="25">
        <v>7</v>
      </c>
      <c r="L18" s="25"/>
      <c r="M18" s="25"/>
      <c r="N18" s="25"/>
      <c r="O18" s="31"/>
      <c r="P18" s="24">
        <f t="shared" si="0"/>
        <v>1317</v>
      </c>
      <c r="Q18" s="25">
        <f t="shared" si="1"/>
        <v>707</v>
      </c>
      <c r="R18" s="25">
        <f t="shared" si="2"/>
        <v>2673</v>
      </c>
      <c r="S18" s="25">
        <f t="shared" si="3"/>
        <v>0</v>
      </c>
      <c r="T18" s="25">
        <f t="shared" si="4"/>
        <v>2456</v>
      </c>
      <c r="U18" s="60">
        <f t="shared" si="5"/>
        <v>2081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8527</v>
      </c>
    </row>
    <row r="19" spans="1:27" x14ac:dyDescent="0.2">
      <c r="A19" s="29">
        <v>13</v>
      </c>
      <c r="B19" s="96">
        <v>2</v>
      </c>
      <c r="C19" s="85" t="s">
        <v>64</v>
      </c>
      <c r="D19" s="26" t="s">
        <v>53</v>
      </c>
      <c r="E19" s="23" t="s">
        <v>54</v>
      </c>
      <c r="F19" s="24">
        <v>10</v>
      </c>
      <c r="G19" s="25">
        <v>10</v>
      </c>
      <c r="H19" s="25">
        <v>14</v>
      </c>
      <c r="I19" s="25">
        <v>5</v>
      </c>
      <c r="J19" s="25">
        <v>10</v>
      </c>
      <c r="K19" s="25">
        <v>8</v>
      </c>
      <c r="L19" s="25"/>
      <c r="M19" s="25"/>
      <c r="N19" s="25"/>
      <c r="O19" s="31"/>
      <c r="P19" s="24">
        <f t="shared" si="0"/>
        <v>997</v>
      </c>
      <c r="Q19" s="25">
        <f t="shared" si="1"/>
        <v>2320</v>
      </c>
      <c r="R19" s="25">
        <f t="shared" si="2"/>
        <v>1940</v>
      </c>
      <c r="S19" s="25">
        <f t="shared" si="3"/>
        <v>1261</v>
      </c>
      <c r="T19" s="25">
        <f t="shared" si="4"/>
        <v>2136</v>
      </c>
      <c r="U19" s="60">
        <f t="shared" si="5"/>
        <v>1675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8071</v>
      </c>
    </row>
    <row r="20" spans="1:27" x14ac:dyDescent="0.2">
      <c r="A20" s="30">
        <v>14</v>
      </c>
      <c r="B20" s="95">
        <v>3</v>
      </c>
      <c r="C20" s="84" t="s">
        <v>61</v>
      </c>
      <c r="D20" s="22" t="s">
        <v>182</v>
      </c>
      <c r="E20" s="23" t="s">
        <v>183</v>
      </c>
      <c r="F20" s="24"/>
      <c r="G20" s="87">
        <v>13</v>
      </c>
      <c r="H20" s="87">
        <v>18</v>
      </c>
      <c r="I20" s="87"/>
      <c r="J20" s="87">
        <v>11</v>
      </c>
      <c r="K20" s="87">
        <v>9</v>
      </c>
      <c r="L20" s="87"/>
      <c r="M20" s="87"/>
      <c r="N20" s="87"/>
      <c r="O20" s="31"/>
      <c r="P20" s="24">
        <f t="shared" si="0"/>
        <v>0</v>
      </c>
      <c r="Q20" s="87">
        <f t="shared" si="1"/>
        <v>1523</v>
      </c>
      <c r="R20" s="87">
        <f t="shared" si="2"/>
        <v>1176</v>
      </c>
      <c r="S20" s="87">
        <f t="shared" si="3"/>
        <v>0</v>
      </c>
      <c r="T20" s="87">
        <f t="shared" si="4"/>
        <v>1846</v>
      </c>
      <c r="U20" s="60">
        <f t="shared" si="5"/>
        <v>1317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5862</v>
      </c>
    </row>
    <row r="21" spans="1:27" x14ac:dyDescent="0.2">
      <c r="A21" s="29">
        <v>15</v>
      </c>
      <c r="B21" s="96">
        <v>4</v>
      </c>
      <c r="C21" s="85" t="s">
        <v>60</v>
      </c>
      <c r="D21" s="26" t="s">
        <v>29</v>
      </c>
      <c r="E21" s="23" t="s">
        <v>30</v>
      </c>
      <c r="F21" s="24"/>
      <c r="G21" s="25"/>
      <c r="H21" s="25">
        <v>5</v>
      </c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5070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5070</v>
      </c>
    </row>
    <row r="22" spans="1:27" x14ac:dyDescent="0.2">
      <c r="A22" s="30">
        <v>16</v>
      </c>
      <c r="B22" s="95">
        <v>1</v>
      </c>
      <c r="C22" s="84" t="s">
        <v>66</v>
      </c>
      <c r="D22" s="27" t="s">
        <v>166</v>
      </c>
      <c r="E22" s="31" t="s">
        <v>167</v>
      </c>
      <c r="F22" s="24">
        <v>11</v>
      </c>
      <c r="G22" s="25">
        <v>14</v>
      </c>
      <c r="H22" s="25">
        <v>19</v>
      </c>
      <c r="I22" s="25">
        <v>6</v>
      </c>
      <c r="J22" s="25">
        <v>13</v>
      </c>
      <c r="K22" s="25"/>
      <c r="L22" s="25"/>
      <c r="M22" s="25"/>
      <c r="N22" s="25"/>
      <c r="O22" s="31"/>
      <c r="P22" s="24">
        <f t="shared" si="0"/>
        <v>707</v>
      </c>
      <c r="Q22" s="25">
        <f t="shared" si="1"/>
        <v>1297</v>
      </c>
      <c r="R22" s="25">
        <f t="shared" si="2"/>
        <v>1011</v>
      </c>
      <c r="S22" s="25">
        <f t="shared" si="3"/>
        <v>707</v>
      </c>
      <c r="T22" s="25">
        <f t="shared" si="4"/>
        <v>1338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4353</v>
      </c>
    </row>
    <row r="23" spans="1:27" x14ac:dyDescent="0.2">
      <c r="A23" s="29">
        <v>17</v>
      </c>
      <c r="B23" s="96">
        <v>4</v>
      </c>
      <c r="C23" s="85" t="s">
        <v>61</v>
      </c>
      <c r="D23" s="19" t="s">
        <v>215</v>
      </c>
      <c r="E23" s="31" t="s">
        <v>216</v>
      </c>
      <c r="F23" s="24"/>
      <c r="G23" s="87">
        <v>12</v>
      </c>
      <c r="H23" s="87">
        <v>17</v>
      </c>
      <c r="I23" s="87"/>
      <c r="J23" s="87"/>
      <c r="K23" s="87">
        <v>10</v>
      </c>
      <c r="L23" s="87"/>
      <c r="M23" s="87"/>
      <c r="N23" s="87"/>
      <c r="O23" s="31"/>
      <c r="P23" s="24">
        <f t="shared" si="0"/>
        <v>0</v>
      </c>
      <c r="Q23" s="87">
        <f t="shared" si="1"/>
        <v>1766</v>
      </c>
      <c r="R23" s="87">
        <f t="shared" si="2"/>
        <v>1349</v>
      </c>
      <c r="S23" s="87">
        <f t="shared" si="3"/>
        <v>0</v>
      </c>
      <c r="T23" s="87">
        <f t="shared" si="4"/>
        <v>0</v>
      </c>
      <c r="U23" s="60">
        <f t="shared" si="5"/>
        <v>997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4112</v>
      </c>
    </row>
    <row r="24" spans="1:27" x14ac:dyDescent="0.2">
      <c r="A24" s="30">
        <v>18</v>
      </c>
      <c r="B24" s="95">
        <v>3</v>
      </c>
      <c r="C24" s="84" t="s">
        <v>64</v>
      </c>
      <c r="D24" s="22" t="s">
        <v>184</v>
      </c>
      <c r="E24" s="23" t="s">
        <v>185</v>
      </c>
      <c r="F24" s="24"/>
      <c r="G24" s="25">
        <v>11</v>
      </c>
      <c r="H24" s="25">
        <v>15</v>
      </c>
      <c r="I24" s="25"/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2030</v>
      </c>
      <c r="R24" s="25">
        <f t="shared" si="2"/>
        <v>1730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3760</v>
      </c>
    </row>
    <row r="25" spans="1:27" x14ac:dyDescent="0.2">
      <c r="A25" s="29">
        <v>19</v>
      </c>
      <c r="B25" s="96">
        <v>2</v>
      </c>
      <c r="C25" s="85" t="s">
        <v>66</v>
      </c>
      <c r="D25" s="26" t="s">
        <v>193</v>
      </c>
      <c r="E25" s="23" t="s">
        <v>186</v>
      </c>
      <c r="F25" s="24"/>
      <c r="G25" s="25">
        <v>17</v>
      </c>
      <c r="H25" s="25">
        <v>20</v>
      </c>
      <c r="I25" s="25"/>
      <c r="J25" s="25">
        <v>16</v>
      </c>
      <c r="K25" s="25">
        <v>11</v>
      </c>
      <c r="L25" s="25"/>
      <c r="M25" s="25"/>
      <c r="N25" s="25"/>
      <c r="O25" s="31"/>
      <c r="P25" s="24">
        <f t="shared" si="0"/>
        <v>0</v>
      </c>
      <c r="Q25" s="25">
        <f t="shared" si="1"/>
        <v>707</v>
      </c>
      <c r="R25" s="25">
        <f t="shared" si="2"/>
        <v>855</v>
      </c>
      <c r="S25" s="25">
        <f t="shared" si="3"/>
        <v>0</v>
      </c>
      <c r="T25" s="25">
        <f t="shared" si="4"/>
        <v>707</v>
      </c>
      <c r="U25" s="60">
        <f t="shared" si="5"/>
        <v>707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2976</v>
      </c>
    </row>
    <row r="26" spans="1:27" x14ac:dyDescent="0.2">
      <c r="A26" s="30">
        <v>20</v>
      </c>
      <c r="B26" s="95">
        <v>1</v>
      </c>
      <c r="C26" s="84" t="s">
        <v>63</v>
      </c>
      <c r="D26" s="22" t="s">
        <v>286</v>
      </c>
      <c r="E26" s="23" t="s">
        <v>287</v>
      </c>
      <c r="F26" s="24"/>
      <c r="G26" s="25"/>
      <c r="H26" s="25"/>
      <c r="I26" s="25"/>
      <c r="J26" s="25">
        <v>8</v>
      </c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2814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2814</v>
      </c>
    </row>
    <row r="27" spans="1:27" x14ac:dyDescent="0.2">
      <c r="A27" s="30">
        <v>21</v>
      </c>
      <c r="B27" s="95">
        <v>2</v>
      </c>
      <c r="C27" s="84" t="s">
        <v>63</v>
      </c>
      <c r="D27" s="22" t="s">
        <v>56</v>
      </c>
      <c r="E27" s="23" t="s">
        <v>57</v>
      </c>
      <c r="F27" s="24"/>
      <c r="G27" s="25"/>
      <c r="H27" s="25">
        <v>16</v>
      </c>
      <c r="I27" s="25"/>
      <c r="J27" s="25">
        <v>14</v>
      </c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1534</v>
      </c>
      <c r="S27" s="25">
        <f t="shared" si="3"/>
        <v>0</v>
      </c>
      <c r="T27" s="25">
        <f t="shared" si="4"/>
        <v>1113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2647</v>
      </c>
    </row>
    <row r="28" spans="1:27" x14ac:dyDescent="0.2">
      <c r="A28" s="30">
        <v>22</v>
      </c>
      <c r="B28" s="95">
        <v>3</v>
      </c>
      <c r="C28" s="84" t="s">
        <v>63</v>
      </c>
      <c r="D28" s="22" t="s">
        <v>222</v>
      </c>
      <c r="E28" s="23" t="s">
        <v>165</v>
      </c>
      <c r="F28" s="24"/>
      <c r="G28" s="87">
        <v>15</v>
      </c>
      <c r="H28" s="87">
        <v>21</v>
      </c>
      <c r="I28" s="87"/>
      <c r="J28" s="87">
        <v>16</v>
      </c>
      <c r="K28" s="87"/>
      <c r="L28" s="87"/>
      <c r="M28" s="87"/>
      <c r="N28" s="87"/>
      <c r="O28" s="31"/>
      <c r="P28" s="24">
        <f t="shared" si="0"/>
        <v>0</v>
      </c>
      <c r="Q28" s="87">
        <f t="shared" si="1"/>
        <v>1088</v>
      </c>
      <c r="R28" s="87">
        <f t="shared" si="2"/>
        <v>707</v>
      </c>
      <c r="S28" s="87">
        <f t="shared" si="3"/>
        <v>0</v>
      </c>
      <c r="T28" s="87">
        <f t="shared" si="4"/>
        <v>707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2502</v>
      </c>
    </row>
    <row r="29" spans="1:27" x14ac:dyDescent="0.2">
      <c r="A29" s="30">
        <v>23</v>
      </c>
      <c r="B29" s="95">
        <v>5</v>
      </c>
      <c r="C29" s="84" t="s">
        <v>61</v>
      </c>
      <c r="D29" s="22" t="s">
        <v>293</v>
      </c>
      <c r="E29" s="23" t="s">
        <v>294</v>
      </c>
      <c r="F29" s="24"/>
      <c r="G29" s="25"/>
      <c r="H29" s="25"/>
      <c r="I29" s="25"/>
      <c r="J29" s="25">
        <v>12</v>
      </c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1582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1582</v>
      </c>
    </row>
    <row r="30" spans="1:27" x14ac:dyDescent="0.2">
      <c r="A30" s="30">
        <v>24</v>
      </c>
      <c r="B30" s="97"/>
      <c r="C30" s="84"/>
      <c r="D30" s="27"/>
      <c r="E30" s="31"/>
      <c r="F30" s="24"/>
      <c r="G30" s="87"/>
      <c r="H30" s="87"/>
      <c r="I30" s="87"/>
      <c r="J30" s="87"/>
      <c r="K30" s="87"/>
      <c r="L30" s="87"/>
      <c r="M30" s="87"/>
      <c r="N30" s="87"/>
      <c r="O30" s="31"/>
      <c r="P30" s="24">
        <f t="shared" si="0"/>
        <v>0</v>
      </c>
      <c r="Q30" s="87">
        <f t="shared" si="1"/>
        <v>0</v>
      </c>
      <c r="R30" s="87">
        <f t="shared" si="2"/>
        <v>0</v>
      </c>
      <c r="S30" s="87">
        <f t="shared" si="3"/>
        <v>0</v>
      </c>
      <c r="T30" s="87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80">
        <v>25</v>
      </c>
      <c r="B31" s="103"/>
      <c r="C31" s="101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80">
        <v>26</v>
      </c>
      <c r="B32" s="103"/>
      <c r="C32" s="102"/>
      <c r="D32" s="91"/>
      <c r="E32" s="23"/>
      <c r="F32" s="24"/>
      <c r="G32" s="87"/>
      <c r="H32" s="87"/>
      <c r="I32" s="87"/>
      <c r="J32" s="87"/>
      <c r="K32" s="87"/>
      <c r="L32" s="87"/>
      <c r="M32" s="87"/>
      <c r="N32" s="87"/>
      <c r="O32" s="31"/>
      <c r="P32" s="24">
        <f t="shared" si="0"/>
        <v>0</v>
      </c>
      <c r="Q32" s="87">
        <f t="shared" si="1"/>
        <v>0</v>
      </c>
      <c r="R32" s="87">
        <f t="shared" si="2"/>
        <v>0</v>
      </c>
      <c r="S32" s="87">
        <f t="shared" si="3"/>
        <v>0</v>
      </c>
      <c r="T32" s="87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80">
        <v>27</v>
      </c>
      <c r="B33" s="103"/>
      <c r="C33" s="101"/>
      <c r="D33" s="82"/>
      <c r="E33" s="22"/>
      <c r="F33" s="24"/>
      <c r="G33" s="87"/>
      <c r="H33" s="87"/>
      <c r="I33" s="87"/>
      <c r="J33" s="87"/>
      <c r="K33" s="87"/>
      <c r="L33" s="87"/>
      <c r="M33" s="87"/>
      <c r="N33" s="87"/>
      <c r="O33" s="31"/>
      <c r="P33" s="24">
        <f t="shared" si="0"/>
        <v>0</v>
      </c>
      <c r="Q33" s="87">
        <f t="shared" si="1"/>
        <v>0</v>
      </c>
      <c r="R33" s="87">
        <f t="shared" si="2"/>
        <v>0</v>
      </c>
      <c r="S33" s="87">
        <f t="shared" si="3"/>
        <v>0</v>
      </c>
      <c r="T33" s="87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81">
        <v>28</v>
      </c>
      <c r="B34" s="103"/>
      <c r="C34" s="101"/>
      <c r="D34" s="82"/>
      <c r="E34" s="26"/>
      <c r="F34" s="77"/>
      <c r="G34" s="20"/>
      <c r="H34" s="20"/>
      <c r="I34" s="20"/>
      <c r="J34" s="20"/>
      <c r="K34" s="20"/>
      <c r="L34" s="20"/>
      <c r="M34" s="20"/>
      <c r="N34" s="20"/>
      <c r="O34" s="42"/>
      <c r="P34" s="77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78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81">
        <v>29</v>
      </c>
      <c r="B35" s="103"/>
      <c r="C35" s="101"/>
      <c r="D35" s="82"/>
      <c r="E35" s="26"/>
      <c r="F35" s="77"/>
      <c r="G35" s="20"/>
      <c r="H35" s="20"/>
      <c r="I35" s="20"/>
      <c r="J35" s="20"/>
      <c r="K35" s="20"/>
      <c r="L35" s="20"/>
      <c r="M35" s="20"/>
      <c r="N35" s="20"/>
      <c r="O35" s="42"/>
      <c r="P35" s="77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78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81">
        <v>30</v>
      </c>
      <c r="B36" s="103"/>
      <c r="C36" s="101"/>
      <c r="D36" s="82"/>
      <c r="E36" s="26"/>
      <c r="F36" s="77"/>
      <c r="G36" s="20"/>
      <c r="H36" s="20"/>
      <c r="I36" s="20"/>
      <c r="J36" s="20"/>
      <c r="K36" s="20"/>
      <c r="L36" s="20"/>
      <c r="M36" s="20"/>
      <c r="N36" s="20"/>
      <c r="O36" s="42"/>
      <c r="P36" s="77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78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81">
        <v>31</v>
      </c>
      <c r="B37" s="103"/>
      <c r="C37" s="101"/>
      <c r="D37" s="82"/>
      <c r="E37" s="26"/>
      <c r="F37" s="77"/>
      <c r="G37" s="20"/>
      <c r="H37" s="20"/>
      <c r="I37" s="20"/>
      <c r="J37" s="20"/>
      <c r="K37" s="20"/>
      <c r="L37" s="20"/>
      <c r="M37" s="20"/>
      <c r="N37" s="20"/>
      <c r="O37" s="42"/>
      <c r="P37" s="77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78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81">
        <v>32</v>
      </c>
      <c r="B38" s="103"/>
      <c r="C38" s="101"/>
      <c r="D38" s="82"/>
      <c r="E38" s="26"/>
      <c r="F38" s="77"/>
      <c r="G38" s="20"/>
      <c r="H38" s="20"/>
      <c r="I38" s="20"/>
      <c r="J38" s="20"/>
      <c r="K38" s="20"/>
      <c r="L38" s="20"/>
      <c r="M38" s="20"/>
      <c r="N38" s="20"/>
      <c r="O38" s="42"/>
      <c r="P38" s="77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78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81">
        <v>33</v>
      </c>
      <c r="B39" s="103"/>
      <c r="C39" s="101"/>
      <c r="D39" s="82"/>
      <c r="E39" s="26"/>
      <c r="F39" s="77"/>
      <c r="G39" s="20"/>
      <c r="H39" s="20"/>
      <c r="I39" s="20"/>
      <c r="J39" s="20"/>
      <c r="K39" s="20"/>
      <c r="L39" s="20"/>
      <c r="M39" s="20"/>
      <c r="N39" s="20"/>
      <c r="O39" s="42"/>
      <c r="P39" s="77">
        <f t="shared" ref="P39:P59" si="11">IF((F39&gt;0),ROUND((101+1000*(LOG10($F$5)-LOG10(F39)))*$A$2,0),0)</f>
        <v>0</v>
      </c>
      <c r="Q39" s="20">
        <f t="shared" ref="Q39:Q59" si="12">IF((G39&gt;0),ROUND((101+1000*(LOG10($G$5)-LOG10(G39)))*$A$2,0),0)</f>
        <v>0</v>
      </c>
      <c r="R39" s="20">
        <f t="shared" ref="R39:R59" si="13">IF((H39&gt;0),ROUND((101+1000*(LOG10($H$5)-LOG10(H39)))*$A$2,0),0)</f>
        <v>0</v>
      </c>
      <c r="S39" s="20">
        <f t="shared" ref="S39:S59" si="14">IF((I39&gt;0),ROUND((101+1000*(LOG10($I$5)-LOG10(I39)))*$A$2,0),0)</f>
        <v>0</v>
      </c>
      <c r="T39" s="20">
        <f t="shared" ref="T39:T59" si="15">IF((J39&gt;0),ROUND((101+1000*(LOG10($J$5)-LOG10(J39)))*$A$2,0),0)</f>
        <v>0</v>
      </c>
      <c r="U39" s="78">
        <f t="shared" ref="U39:U59" si="16">IF((K39&gt;0),ROUND((101+1000*(LOG10($K$5)-LOG10(K39)))*$A$2,0),0)</f>
        <v>0</v>
      </c>
      <c r="V39" s="21">
        <f t="shared" ref="V39:V59" si="17">IF((L39&gt;0),ROUND((101+1000*(LOG10($L$5)-LOG10(L39)))*$A$2,0),0)</f>
        <v>0</v>
      </c>
      <c r="W39" s="21">
        <f t="shared" ref="W39:W59" si="18">IF((M39&gt;0),ROUND((101+1000*(LOG10($M$5)-LOG10(M39)))*$A$2,0),0)</f>
        <v>0</v>
      </c>
      <c r="X39" s="20">
        <f t="shared" ref="X39:X59" si="19">IF((N39&gt;0),ROUND((101+1000*(LOG10($N$5)-LOG10(N39)))*$A$2,0),0)</f>
        <v>0</v>
      </c>
      <c r="Y39" s="20">
        <f t="shared" ref="Y39:Y59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81">
        <v>34</v>
      </c>
      <c r="B40" s="103"/>
      <c r="C40" s="101"/>
      <c r="D40" s="82"/>
      <c r="E40" s="26"/>
      <c r="F40" s="77"/>
      <c r="G40" s="20"/>
      <c r="H40" s="20"/>
      <c r="I40" s="20"/>
      <c r="J40" s="20"/>
      <c r="K40" s="20"/>
      <c r="L40" s="20"/>
      <c r="M40" s="20"/>
      <c r="N40" s="20"/>
      <c r="O40" s="42"/>
      <c r="P40" s="77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78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81">
        <v>35</v>
      </c>
      <c r="B41" s="103"/>
      <c r="C41" s="101"/>
      <c r="D41" s="82"/>
      <c r="E41" s="26"/>
      <c r="F41" s="77"/>
      <c r="G41" s="20"/>
      <c r="H41" s="20"/>
      <c r="I41" s="20"/>
      <c r="J41" s="20"/>
      <c r="K41" s="20"/>
      <c r="L41" s="20"/>
      <c r="M41" s="20"/>
      <c r="N41" s="20"/>
      <c r="O41" s="42"/>
      <c r="P41" s="77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78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81">
        <v>36</v>
      </c>
      <c r="B42" s="103"/>
      <c r="C42" s="101"/>
      <c r="D42" s="82"/>
      <c r="E42" s="26"/>
      <c r="F42" s="77"/>
      <c r="G42" s="20"/>
      <c r="H42" s="20"/>
      <c r="I42" s="20"/>
      <c r="J42" s="20"/>
      <c r="K42" s="20"/>
      <c r="L42" s="20"/>
      <c r="M42" s="20"/>
      <c r="N42" s="20"/>
      <c r="O42" s="42"/>
      <c r="P42" s="77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78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81">
        <v>37</v>
      </c>
      <c r="B43" s="103"/>
      <c r="C43" s="101"/>
      <c r="D43" s="82"/>
      <c r="E43" s="26"/>
      <c r="F43" s="77"/>
      <c r="G43" s="20"/>
      <c r="H43" s="20"/>
      <c r="I43" s="20"/>
      <c r="J43" s="20"/>
      <c r="K43" s="20"/>
      <c r="L43" s="20"/>
      <c r="M43" s="20"/>
      <c r="N43" s="20"/>
      <c r="O43" s="42"/>
      <c r="P43" s="77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78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81">
        <v>38</v>
      </c>
      <c r="B44" s="103"/>
      <c r="C44" s="101"/>
      <c r="D44" s="82"/>
      <c r="E44" s="26"/>
      <c r="F44" s="77"/>
      <c r="G44" s="20"/>
      <c r="H44" s="20"/>
      <c r="I44" s="20"/>
      <c r="J44" s="20"/>
      <c r="K44" s="20"/>
      <c r="L44" s="20"/>
      <c r="M44" s="20"/>
      <c r="N44" s="20"/>
      <c r="O44" s="42"/>
      <c r="P44" s="77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78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81">
        <v>39</v>
      </c>
      <c r="B45" s="103"/>
      <c r="C45" s="101"/>
      <c r="D45" s="82"/>
      <c r="E45" s="26"/>
      <c r="F45" s="77"/>
      <c r="G45" s="20"/>
      <c r="H45" s="20"/>
      <c r="I45" s="20"/>
      <c r="J45" s="20"/>
      <c r="K45" s="20"/>
      <c r="L45" s="20"/>
      <c r="M45" s="20"/>
      <c r="N45" s="20"/>
      <c r="O45" s="42"/>
      <c r="P45" s="77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78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81">
        <v>40</v>
      </c>
      <c r="B46" s="103"/>
      <c r="C46" s="101"/>
      <c r="D46" s="82"/>
      <c r="E46" s="26"/>
      <c r="F46" s="77"/>
      <c r="G46" s="20"/>
      <c r="H46" s="20"/>
      <c r="I46" s="20"/>
      <c r="J46" s="20"/>
      <c r="K46" s="20"/>
      <c r="L46" s="20"/>
      <c r="M46" s="20"/>
      <c r="N46" s="20"/>
      <c r="O46" s="42"/>
      <c r="P46" s="77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78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81">
        <v>41</v>
      </c>
      <c r="B47" s="103"/>
      <c r="C47" s="101"/>
      <c r="D47" s="82"/>
      <c r="E47" s="26"/>
      <c r="F47" s="77"/>
      <c r="G47" s="20"/>
      <c r="H47" s="20"/>
      <c r="I47" s="20"/>
      <c r="J47" s="20"/>
      <c r="K47" s="20"/>
      <c r="L47" s="20"/>
      <c r="M47" s="20"/>
      <c r="N47" s="20"/>
      <c r="O47" s="42"/>
      <c r="P47" s="77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78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81">
        <v>42</v>
      </c>
      <c r="B48" s="103"/>
      <c r="C48" s="101"/>
      <c r="D48" s="82"/>
      <c r="E48" s="26"/>
      <c r="F48" s="77"/>
      <c r="G48" s="20"/>
      <c r="H48" s="20"/>
      <c r="I48" s="20"/>
      <c r="J48" s="20"/>
      <c r="K48" s="20"/>
      <c r="L48" s="20"/>
      <c r="M48" s="20"/>
      <c r="N48" s="20"/>
      <c r="O48" s="42"/>
      <c r="P48" s="77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78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81">
        <v>43</v>
      </c>
      <c r="B49" s="103"/>
      <c r="C49" s="101"/>
      <c r="D49" s="82"/>
      <c r="E49" s="26"/>
      <c r="F49" s="77"/>
      <c r="G49" s="20"/>
      <c r="H49" s="20"/>
      <c r="I49" s="20"/>
      <c r="J49" s="20"/>
      <c r="K49" s="20"/>
      <c r="L49" s="20"/>
      <c r="M49" s="20"/>
      <c r="N49" s="20"/>
      <c r="O49" s="42"/>
      <c r="P49" s="77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78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81">
        <v>44</v>
      </c>
      <c r="B50" s="103"/>
      <c r="C50" s="101"/>
      <c r="D50" s="87"/>
      <c r="E50" s="19"/>
      <c r="F50" s="77"/>
      <c r="G50" s="20"/>
      <c r="H50" s="20"/>
      <c r="I50" s="20"/>
      <c r="J50" s="20"/>
      <c r="K50" s="20"/>
      <c r="L50" s="20"/>
      <c r="M50" s="20"/>
      <c r="N50" s="20"/>
      <c r="O50" s="42"/>
      <c r="P50" s="77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78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81">
        <v>45</v>
      </c>
      <c r="B51" s="103"/>
      <c r="C51" s="101"/>
      <c r="D51" s="82"/>
      <c r="E51" s="26"/>
      <c r="F51" s="77"/>
      <c r="G51" s="20"/>
      <c r="H51" s="20"/>
      <c r="I51" s="20"/>
      <c r="J51" s="20"/>
      <c r="K51" s="20"/>
      <c r="L51" s="20"/>
      <c r="M51" s="20"/>
      <c r="N51" s="20"/>
      <c r="O51" s="42"/>
      <c r="P51" s="77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78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81">
        <v>46</v>
      </c>
      <c r="B52" s="103"/>
      <c r="C52" s="101"/>
      <c r="D52" s="82"/>
      <c r="E52" s="26"/>
      <c r="F52" s="77"/>
      <c r="G52" s="20"/>
      <c r="H52" s="20"/>
      <c r="I52" s="20"/>
      <c r="J52" s="20"/>
      <c r="K52" s="20"/>
      <c r="L52" s="20"/>
      <c r="M52" s="20"/>
      <c r="N52" s="20"/>
      <c r="O52" s="42"/>
      <c r="P52" s="77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78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81">
        <v>47</v>
      </c>
      <c r="B53" s="103"/>
      <c r="C53" s="101"/>
      <c r="D53" s="82"/>
      <c r="E53" s="26"/>
      <c r="F53" s="77"/>
      <c r="G53" s="20"/>
      <c r="H53" s="20"/>
      <c r="I53" s="20"/>
      <c r="J53" s="20"/>
      <c r="K53" s="20"/>
      <c r="L53" s="20"/>
      <c r="M53" s="20"/>
      <c r="N53" s="20"/>
      <c r="O53" s="42"/>
      <c r="P53" s="77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78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81">
        <v>48</v>
      </c>
      <c r="B54" s="103"/>
      <c r="C54" s="101"/>
      <c r="D54" s="82"/>
      <c r="E54" s="26"/>
      <c r="F54" s="77"/>
      <c r="G54" s="20"/>
      <c r="H54" s="20"/>
      <c r="I54" s="20"/>
      <c r="J54" s="20"/>
      <c r="K54" s="20"/>
      <c r="L54" s="20"/>
      <c r="M54" s="20"/>
      <c r="N54" s="20"/>
      <c r="O54" s="42"/>
      <c r="P54" s="77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78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81">
        <v>49</v>
      </c>
      <c r="B55" s="103"/>
      <c r="C55" s="101"/>
      <c r="D55" s="82"/>
      <c r="E55" s="26"/>
      <c r="F55" s="77"/>
      <c r="G55" s="20"/>
      <c r="H55" s="20"/>
      <c r="I55" s="20"/>
      <c r="J55" s="20"/>
      <c r="K55" s="20"/>
      <c r="L55" s="20"/>
      <c r="M55" s="20"/>
      <c r="N55" s="20"/>
      <c r="O55" s="42"/>
      <c r="P55" s="77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78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81">
        <v>50</v>
      </c>
      <c r="B56" s="103"/>
      <c r="C56" s="101"/>
      <c r="D56" s="82"/>
      <c r="E56" s="26"/>
      <c r="F56" s="77"/>
      <c r="G56" s="20"/>
      <c r="H56" s="20"/>
      <c r="I56" s="20"/>
      <c r="J56" s="20"/>
      <c r="K56" s="20"/>
      <c r="L56" s="20"/>
      <c r="M56" s="20"/>
      <c r="N56" s="20"/>
      <c r="O56" s="42"/>
      <c r="P56" s="77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78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A57" s="81">
        <v>51</v>
      </c>
      <c r="B57" s="103"/>
      <c r="C57" s="101"/>
      <c r="D57" s="82"/>
      <c r="E57" s="26"/>
      <c r="F57" s="77"/>
      <c r="G57" s="20"/>
      <c r="H57" s="20"/>
      <c r="I57" s="20"/>
      <c r="J57" s="20"/>
      <c r="K57" s="20"/>
      <c r="L57" s="20"/>
      <c r="M57" s="20"/>
      <c r="N57" s="20"/>
      <c r="O57" s="42"/>
      <c r="P57" s="77">
        <f t="shared" si="11"/>
        <v>0</v>
      </c>
      <c r="Q57" s="20">
        <f t="shared" si="12"/>
        <v>0</v>
      </c>
      <c r="R57" s="20">
        <f t="shared" si="13"/>
        <v>0</v>
      </c>
      <c r="S57" s="20">
        <f t="shared" si="14"/>
        <v>0</v>
      </c>
      <c r="T57" s="20">
        <f t="shared" si="15"/>
        <v>0</v>
      </c>
      <c r="U57" s="78">
        <f t="shared" si="16"/>
        <v>0</v>
      </c>
      <c r="V57" s="21">
        <f t="shared" si="17"/>
        <v>0</v>
      </c>
      <c r="W57" s="21">
        <f t="shared" si="18"/>
        <v>0</v>
      </c>
      <c r="X57" s="20">
        <f t="shared" si="19"/>
        <v>0</v>
      </c>
      <c r="Y57" s="20">
        <f t="shared" si="20"/>
        <v>0</v>
      </c>
      <c r="Z57" s="37">
        <f t="shared" si="21"/>
        <v>0</v>
      </c>
    </row>
    <row r="58" spans="1:26" x14ac:dyDescent="0.2">
      <c r="A58" s="81">
        <v>52</v>
      </c>
      <c r="B58" s="103"/>
      <c r="C58" s="101"/>
      <c r="D58" s="82"/>
      <c r="E58" s="26"/>
      <c r="F58" s="77"/>
      <c r="G58" s="20"/>
      <c r="H58" s="20"/>
      <c r="I58" s="20"/>
      <c r="J58" s="20"/>
      <c r="K58" s="20"/>
      <c r="L58" s="20"/>
      <c r="M58" s="20"/>
      <c r="N58" s="20"/>
      <c r="O58" s="42"/>
      <c r="P58" s="77">
        <f t="shared" si="11"/>
        <v>0</v>
      </c>
      <c r="Q58" s="20">
        <f t="shared" si="12"/>
        <v>0</v>
      </c>
      <c r="R58" s="20">
        <f t="shared" si="13"/>
        <v>0</v>
      </c>
      <c r="S58" s="20">
        <f t="shared" si="14"/>
        <v>0</v>
      </c>
      <c r="T58" s="20">
        <f t="shared" si="15"/>
        <v>0</v>
      </c>
      <c r="U58" s="78">
        <f t="shared" si="16"/>
        <v>0</v>
      </c>
      <c r="V58" s="21">
        <f t="shared" si="17"/>
        <v>0</v>
      </c>
      <c r="W58" s="21">
        <f t="shared" si="18"/>
        <v>0</v>
      </c>
      <c r="X58" s="20">
        <f t="shared" si="19"/>
        <v>0</v>
      </c>
      <c r="Y58" s="20">
        <f t="shared" si="20"/>
        <v>0</v>
      </c>
      <c r="Z58" s="37">
        <f t="shared" si="21"/>
        <v>0</v>
      </c>
    </row>
    <row r="59" spans="1:26" x14ac:dyDescent="0.2">
      <c r="A59" s="81">
        <v>53</v>
      </c>
      <c r="B59" s="103"/>
      <c r="C59" s="101"/>
      <c r="D59" s="82"/>
      <c r="E59" s="26"/>
      <c r="F59" s="77"/>
      <c r="G59" s="20"/>
      <c r="H59" s="20"/>
      <c r="I59" s="20"/>
      <c r="J59" s="20"/>
      <c r="K59" s="20"/>
      <c r="L59" s="20"/>
      <c r="M59" s="20"/>
      <c r="N59" s="20"/>
      <c r="O59" s="42"/>
      <c r="P59" s="77">
        <f t="shared" si="11"/>
        <v>0</v>
      </c>
      <c r="Q59" s="20">
        <f t="shared" si="12"/>
        <v>0</v>
      </c>
      <c r="R59" s="20">
        <f t="shared" si="13"/>
        <v>0</v>
      </c>
      <c r="S59" s="20">
        <f t="shared" si="14"/>
        <v>0</v>
      </c>
      <c r="T59" s="20">
        <f t="shared" si="15"/>
        <v>0</v>
      </c>
      <c r="U59" s="78">
        <f t="shared" si="16"/>
        <v>0</v>
      </c>
      <c r="V59" s="21">
        <f t="shared" si="17"/>
        <v>0</v>
      </c>
      <c r="W59" s="21">
        <f t="shared" si="18"/>
        <v>0</v>
      </c>
      <c r="X59" s="20">
        <f t="shared" si="19"/>
        <v>0</v>
      </c>
      <c r="Y59" s="20">
        <f t="shared" si="20"/>
        <v>0</v>
      </c>
      <c r="Z59" s="37">
        <f t="shared" si="21"/>
        <v>0</v>
      </c>
    </row>
    <row r="60" spans="1:26" x14ac:dyDescent="0.2">
      <c r="A60" s="81">
        <v>54</v>
      </c>
      <c r="B60" s="103"/>
      <c r="C60" s="101"/>
      <c r="D60" s="82"/>
      <c r="E60" s="26"/>
      <c r="F60" s="77"/>
      <c r="G60" s="20"/>
      <c r="H60" s="20"/>
      <c r="I60" s="20"/>
      <c r="J60" s="20"/>
      <c r="K60" s="20"/>
      <c r="L60" s="20"/>
      <c r="M60" s="20"/>
      <c r="N60" s="20"/>
      <c r="O60" s="42"/>
      <c r="P60" s="77"/>
      <c r="Q60" s="20"/>
      <c r="R60" s="20"/>
      <c r="S60" s="20"/>
      <c r="T60" s="20"/>
      <c r="U60" s="78"/>
      <c r="V60" s="21"/>
      <c r="W60" s="21"/>
      <c r="X60" s="20"/>
      <c r="Y60" s="20"/>
      <c r="Z60" s="37"/>
    </row>
    <row r="61" spans="1:26" x14ac:dyDescent="0.2">
      <c r="A61" s="81">
        <v>55</v>
      </c>
      <c r="B61" s="103"/>
      <c r="C61" s="101"/>
      <c r="D61" s="82"/>
      <c r="E61" s="26"/>
      <c r="F61" s="77"/>
      <c r="G61" s="20"/>
      <c r="H61" s="20"/>
      <c r="I61" s="20"/>
      <c r="J61" s="20"/>
      <c r="K61" s="20"/>
      <c r="L61" s="20"/>
      <c r="M61" s="20"/>
      <c r="N61" s="20"/>
      <c r="O61" s="42"/>
      <c r="P61" s="77"/>
      <c r="Q61" s="20"/>
      <c r="R61" s="20"/>
      <c r="S61" s="20"/>
      <c r="T61" s="20"/>
      <c r="U61" s="78"/>
      <c r="V61" s="21"/>
      <c r="W61" s="21"/>
      <c r="X61" s="20"/>
      <c r="Y61" s="20"/>
      <c r="Z61" s="37"/>
    </row>
  </sheetData>
  <sortState xmlns:xlrd2="http://schemas.microsoft.com/office/spreadsheetml/2017/richdata2" ref="B7:Z62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9">
    <pageSetUpPr fitToPage="1"/>
  </sheetPr>
  <dimension ref="A1:AA57"/>
  <sheetViews>
    <sheetView workbookViewId="0">
      <selection activeCell="E19" sqref="E19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23.5703125" bestFit="1" customWidth="1"/>
    <col min="6" max="12" width="4.7109375" customWidth="1"/>
    <col min="13" max="15" width="4.7109375" hidden="1" customWidth="1"/>
    <col min="16" max="22" width="9.7109375" customWidth="1"/>
    <col min="23" max="25" width="9.7109375" hidden="1" customWidth="1"/>
    <col min="26" max="26" width="7.85546875" customWidth="1"/>
  </cols>
  <sheetData>
    <row r="1" spans="1:26" x14ac:dyDescent="0.2">
      <c r="A1" s="1">
        <v>3</v>
      </c>
      <c r="B1" s="1"/>
      <c r="C1" s="1">
        <v>2021</v>
      </c>
      <c r="D1" t="s">
        <v>2</v>
      </c>
      <c r="E1" s="2" t="s">
        <v>58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6" t="s">
        <v>319</v>
      </c>
      <c r="B4" s="139"/>
      <c r="C4" s="137"/>
      <c r="D4" s="138"/>
      <c r="E4" s="138"/>
      <c r="F4" s="74">
        <v>212132</v>
      </c>
      <c r="G4" s="75">
        <v>212209</v>
      </c>
      <c r="H4" s="75">
        <v>211623</v>
      </c>
      <c r="I4" s="75">
        <v>211718</v>
      </c>
      <c r="J4" s="75"/>
      <c r="K4" s="76"/>
      <c r="L4" s="73"/>
      <c r="M4" s="39"/>
      <c r="N4" s="39"/>
      <c r="O4" s="39"/>
      <c r="P4" s="38" t="s">
        <v>68</v>
      </c>
      <c r="Q4" s="38" t="s">
        <v>152</v>
      </c>
      <c r="R4" s="38" t="s">
        <v>11</v>
      </c>
      <c r="S4" s="38" t="s">
        <v>70</v>
      </c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93"/>
      <c r="C5" s="79"/>
      <c r="D5" s="44"/>
      <c r="E5" s="45" t="s">
        <v>12</v>
      </c>
      <c r="F5" s="46">
        <v>7</v>
      </c>
      <c r="G5" s="47">
        <v>0</v>
      </c>
      <c r="H5" s="47">
        <v>5</v>
      </c>
      <c r="I5" s="48">
        <v>15</v>
      </c>
      <c r="J5" s="48"/>
      <c r="K5" s="47"/>
      <c r="L5" s="47"/>
      <c r="M5" s="47"/>
      <c r="N5" s="47"/>
      <c r="O5" s="49"/>
      <c r="P5" s="32">
        <v>212132</v>
      </c>
      <c r="Q5" s="50">
        <v>212209</v>
      </c>
      <c r="R5" s="50">
        <v>211623</v>
      </c>
      <c r="S5" s="50">
        <v>211718</v>
      </c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107" t="s">
        <v>13</v>
      </c>
      <c r="B6" s="53" t="s">
        <v>14</v>
      </c>
      <c r="C6" s="56" t="s">
        <v>15</v>
      </c>
      <c r="D6" s="53" t="s">
        <v>16</v>
      </c>
      <c r="E6" s="54" t="s">
        <v>17</v>
      </c>
      <c r="F6" s="52" t="s">
        <v>18</v>
      </c>
      <c r="G6" s="55" t="s">
        <v>18</v>
      </c>
      <c r="H6" s="55" t="s">
        <v>18</v>
      </c>
      <c r="I6" s="55" t="s">
        <v>18</v>
      </c>
      <c r="J6" s="55" t="s">
        <v>18</v>
      </c>
      <c r="K6" s="55" t="s">
        <v>18</v>
      </c>
      <c r="L6" s="55" t="s">
        <v>18</v>
      </c>
      <c r="M6" s="55" t="s">
        <v>18</v>
      </c>
      <c r="N6" s="55" t="s">
        <v>18</v>
      </c>
      <c r="O6" s="53" t="s">
        <v>18</v>
      </c>
      <c r="P6" s="52" t="s">
        <v>19</v>
      </c>
      <c r="Q6" s="56" t="s">
        <v>19</v>
      </c>
      <c r="R6" s="56" t="s">
        <v>19</v>
      </c>
      <c r="S6" s="56" t="s">
        <v>19</v>
      </c>
      <c r="T6" s="56" t="s">
        <v>19</v>
      </c>
      <c r="U6" s="63" t="s">
        <v>19</v>
      </c>
      <c r="V6" s="55" t="s">
        <v>19</v>
      </c>
      <c r="W6" s="56" t="s">
        <v>19</v>
      </c>
      <c r="X6" s="56" t="s">
        <v>19</v>
      </c>
      <c r="Y6" s="53" t="s">
        <v>19</v>
      </c>
      <c r="Z6" s="57" t="s">
        <v>20</v>
      </c>
    </row>
    <row r="7" spans="1:26" x14ac:dyDescent="0.2">
      <c r="A7" s="103">
        <v>1</v>
      </c>
      <c r="B7" s="94">
        <v>1</v>
      </c>
      <c r="C7" s="83" t="s">
        <v>64</v>
      </c>
      <c r="D7" s="88" t="s">
        <v>53</v>
      </c>
      <c r="E7" s="90" t="s">
        <v>54</v>
      </c>
      <c r="F7" s="33">
        <v>6</v>
      </c>
      <c r="G7" s="34"/>
      <c r="H7" s="34">
        <v>1</v>
      </c>
      <c r="I7" s="34">
        <v>7</v>
      </c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504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2400</v>
      </c>
      <c r="S7" s="34">
        <f t="shared" ref="S7:S38" si="3">IF((I7&gt;0),ROUND((101+1000*(LOG10($I$5)-LOG10(I7)))*$A$2,0),0)</f>
        <v>1296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SUM(LARGE(P7:Y7,1),LARGE(P7:Y7,2),LARGE(P7:Y7,3))</f>
        <v>4200</v>
      </c>
    </row>
    <row r="8" spans="1:26" x14ac:dyDescent="0.2">
      <c r="A8" s="103">
        <v>2</v>
      </c>
      <c r="B8" s="95">
        <v>1</v>
      </c>
      <c r="C8" s="84" t="s">
        <v>65</v>
      </c>
      <c r="D8" s="22" t="s">
        <v>25</v>
      </c>
      <c r="E8" s="23" t="s">
        <v>26</v>
      </c>
      <c r="F8" s="24"/>
      <c r="G8" s="25"/>
      <c r="H8" s="25"/>
      <c r="I8" s="25">
        <v>1</v>
      </c>
      <c r="J8" s="25"/>
      <c r="K8" s="25"/>
      <c r="L8" s="25"/>
      <c r="M8" s="25"/>
      <c r="N8" s="25"/>
      <c r="O8" s="31"/>
      <c r="P8" s="24">
        <f t="shared" si="0"/>
        <v>0</v>
      </c>
      <c r="Q8" s="25">
        <f t="shared" si="1"/>
        <v>0</v>
      </c>
      <c r="R8" s="25">
        <f t="shared" si="2"/>
        <v>0</v>
      </c>
      <c r="S8" s="25">
        <f t="shared" si="3"/>
        <v>3831</v>
      </c>
      <c r="T8" s="25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3831</v>
      </c>
    </row>
    <row r="9" spans="1:26" x14ac:dyDescent="0.2">
      <c r="A9" s="103">
        <v>3</v>
      </c>
      <c r="B9" s="96">
        <v>1</v>
      </c>
      <c r="C9" s="85" t="s">
        <v>60</v>
      </c>
      <c r="D9" s="26" t="s">
        <v>43</v>
      </c>
      <c r="E9" s="23" t="s">
        <v>44</v>
      </c>
      <c r="F9" s="24">
        <v>3</v>
      </c>
      <c r="G9" s="87"/>
      <c r="H9" s="87"/>
      <c r="I9" s="87">
        <v>4</v>
      </c>
      <c r="J9" s="87"/>
      <c r="K9" s="87"/>
      <c r="L9" s="87"/>
      <c r="M9" s="87"/>
      <c r="N9" s="87"/>
      <c r="O9" s="31"/>
      <c r="P9" s="24">
        <f t="shared" si="0"/>
        <v>1407</v>
      </c>
      <c r="Q9" s="87">
        <f t="shared" si="1"/>
        <v>0</v>
      </c>
      <c r="R9" s="87">
        <f t="shared" si="2"/>
        <v>0</v>
      </c>
      <c r="S9" s="87">
        <f t="shared" si="3"/>
        <v>2025</v>
      </c>
      <c r="T9" s="87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3432</v>
      </c>
    </row>
    <row r="10" spans="1:26" x14ac:dyDescent="0.2">
      <c r="A10" s="103">
        <v>4</v>
      </c>
      <c r="B10" s="95">
        <v>2</v>
      </c>
      <c r="C10" s="84" t="s">
        <v>60</v>
      </c>
      <c r="D10" s="22" t="s">
        <v>50</v>
      </c>
      <c r="E10" s="23" t="s">
        <v>51</v>
      </c>
      <c r="F10" s="24"/>
      <c r="G10" s="87"/>
      <c r="H10" s="87"/>
      <c r="I10" s="87">
        <v>2</v>
      </c>
      <c r="J10" s="87"/>
      <c r="K10" s="87"/>
      <c r="L10" s="87"/>
      <c r="M10" s="87"/>
      <c r="N10" s="87"/>
      <c r="O10" s="31"/>
      <c r="P10" s="24">
        <f t="shared" si="0"/>
        <v>0</v>
      </c>
      <c r="Q10" s="87">
        <f t="shared" si="1"/>
        <v>0</v>
      </c>
      <c r="R10" s="87">
        <f t="shared" si="2"/>
        <v>0</v>
      </c>
      <c r="S10" s="87">
        <f t="shared" si="3"/>
        <v>2928</v>
      </c>
      <c r="T10" s="87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2928</v>
      </c>
    </row>
    <row r="11" spans="1:26" x14ac:dyDescent="0.2">
      <c r="A11" s="103">
        <v>5</v>
      </c>
      <c r="B11" s="96">
        <v>2</v>
      </c>
      <c r="C11" s="85" t="s">
        <v>65</v>
      </c>
      <c r="D11" s="26" t="s">
        <v>31</v>
      </c>
      <c r="E11" s="23" t="s">
        <v>32</v>
      </c>
      <c r="F11" s="24">
        <v>1</v>
      </c>
      <c r="G11" s="87"/>
      <c r="H11" s="87"/>
      <c r="I11" s="87"/>
      <c r="J11" s="87"/>
      <c r="K11" s="87"/>
      <c r="L11" s="87"/>
      <c r="M11" s="87"/>
      <c r="N11" s="87"/>
      <c r="O11" s="31"/>
      <c r="P11" s="24">
        <f t="shared" si="0"/>
        <v>2838</v>
      </c>
      <c r="Q11" s="87">
        <f t="shared" si="1"/>
        <v>0</v>
      </c>
      <c r="R11" s="87">
        <f t="shared" si="2"/>
        <v>0</v>
      </c>
      <c r="S11" s="87">
        <f t="shared" si="3"/>
        <v>0</v>
      </c>
      <c r="T11" s="87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2838</v>
      </c>
    </row>
    <row r="12" spans="1:26" x14ac:dyDescent="0.2">
      <c r="A12" s="103">
        <v>6</v>
      </c>
      <c r="B12" s="95">
        <v>2</v>
      </c>
      <c r="C12" s="84" t="s">
        <v>64</v>
      </c>
      <c r="D12" s="22" t="s">
        <v>159</v>
      </c>
      <c r="E12" s="23" t="s">
        <v>160</v>
      </c>
      <c r="F12" s="24">
        <v>4</v>
      </c>
      <c r="G12" s="25"/>
      <c r="H12" s="25"/>
      <c r="I12" s="25">
        <v>5</v>
      </c>
      <c r="J12" s="25"/>
      <c r="K12" s="25"/>
      <c r="L12" s="25"/>
      <c r="M12" s="25"/>
      <c r="N12" s="25"/>
      <c r="O12" s="31"/>
      <c r="P12" s="24">
        <f t="shared" si="0"/>
        <v>1032</v>
      </c>
      <c r="Q12" s="25">
        <f t="shared" si="1"/>
        <v>0</v>
      </c>
      <c r="R12" s="25">
        <f t="shared" si="2"/>
        <v>0</v>
      </c>
      <c r="S12" s="25">
        <f t="shared" si="3"/>
        <v>1734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2766</v>
      </c>
    </row>
    <row r="13" spans="1:26" x14ac:dyDescent="0.2">
      <c r="A13" s="103">
        <v>7</v>
      </c>
      <c r="B13" s="108">
        <v>3</v>
      </c>
      <c r="C13" s="85" t="s">
        <v>65</v>
      </c>
      <c r="D13" s="26" t="s">
        <v>41</v>
      </c>
      <c r="E13" s="23" t="s">
        <v>42</v>
      </c>
      <c r="F13" s="24"/>
      <c r="G13" s="25"/>
      <c r="H13" s="25"/>
      <c r="I13" s="25">
        <v>3</v>
      </c>
      <c r="J13" s="25"/>
      <c r="K13" s="25"/>
      <c r="L13" s="25"/>
      <c r="M13" s="25"/>
      <c r="N13" s="25"/>
      <c r="O13" s="31"/>
      <c r="P13" s="24">
        <f t="shared" si="0"/>
        <v>0</v>
      </c>
      <c r="Q13" s="25">
        <f t="shared" si="1"/>
        <v>0</v>
      </c>
      <c r="R13" s="25">
        <f t="shared" si="2"/>
        <v>0</v>
      </c>
      <c r="S13" s="25">
        <f t="shared" si="3"/>
        <v>2400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2400</v>
      </c>
    </row>
    <row r="14" spans="1:26" x14ac:dyDescent="0.2">
      <c r="A14" s="103">
        <v>8</v>
      </c>
      <c r="B14" s="106">
        <v>4</v>
      </c>
      <c r="C14" s="101" t="s">
        <v>65</v>
      </c>
      <c r="D14" s="22" t="s">
        <v>46</v>
      </c>
      <c r="E14" s="23" t="s">
        <v>47</v>
      </c>
      <c r="F14" s="24">
        <v>2</v>
      </c>
      <c r="G14" s="25"/>
      <c r="H14" s="25"/>
      <c r="I14" s="25"/>
      <c r="J14" s="25"/>
      <c r="K14" s="25"/>
      <c r="L14" s="25"/>
      <c r="M14" s="25"/>
      <c r="N14" s="25"/>
      <c r="O14" s="31"/>
      <c r="P14" s="24">
        <f t="shared" si="0"/>
        <v>1935</v>
      </c>
      <c r="Q14" s="25">
        <f t="shared" si="1"/>
        <v>0</v>
      </c>
      <c r="R14" s="25">
        <f t="shared" si="2"/>
        <v>0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1935</v>
      </c>
    </row>
    <row r="15" spans="1:26" x14ac:dyDescent="0.2">
      <c r="A15" s="103">
        <v>9</v>
      </c>
      <c r="B15" s="106">
        <v>1</v>
      </c>
      <c r="C15" s="104" t="s">
        <v>61</v>
      </c>
      <c r="D15" s="26" t="s">
        <v>199</v>
      </c>
      <c r="E15" s="23" t="s">
        <v>171</v>
      </c>
      <c r="F15" s="24">
        <v>5</v>
      </c>
      <c r="G15" s="25"/>
      <c r="H15" s="25"/>
      <c r="I15" s="25">
        <v>8</v>
      </c>
      <c r="J15" s="25"/>
      <c r="K15" s="25"/>
      <c r="L15" s="25"/>
      <c r="M15" s="25"/>
      <c r="N15" s="25"/>
      <c r="O15" s="31"/>
      <c r="P15" s="24">
        <f t="shared" si="0"/>
        <v>741</v>
      </c>
      <c r="Q15" s="25">
        <f t="shared" si="1"/>
        <v>0</v>
      </c>
      <c r="R15" s="25">
        <f t="shared" si="2"/>
        <v>0</v>
      </c>
      <c r="S15" s="25">
        <f t="shared" si="3"/>
        <v>1122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1863</v>
      </c>
    </row>
    <row r="16" spans="1:26" x14ac:dyDescent="0.2">
      <c r="A16" s="103">
        <v>10</v>
      </c>
      <c r="B16" s="106">
        <v>2</v>
      </c>
      <c r="C16" s="101" t="s">
        <v>61</v>
      </c>
      <c r="D16" s="22" t="s">
        <v>182</v>
      </c>
      <c r="E16" s="23" t="s">
        <v>183</v>
      </c>
      <c r="F16" s="24"/>
      <c r="G16" s="25"/>
      <c r="H16" s="25">
        <v>2</v>
      </c>
      <c r="I16" s="25"/>
      <c r="J16" s="25"/>
      <c r="K16" s="25"/>
      <c r="L16" s="25"/>
      <c r="M16" s="25"/>
      <c r="N16" s="25"/>
      <c r="O16" s="31"/>
      <c r="P16" s="24">
        <f t="shared" si="0"/>
        <v>0</v>
      </c>
      <c r="Q16" s="25">
        <f t="shared" si="1"/>
        <v>0</v>
      </c>
      <c r="R16" s="25">
        <f t="shared" si="2"/>
        <v>1497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1497</v>
      </c>
    </row>
    <row r="17" spans="1:27" x14ac:dyDescent="0.2">
      <c r="A17" s="103">
        <v>11</v>
      </c>
      <c r="B17" s="106">
        <v>3</v>
      </c>
      <c r="C17" s="104" t="s">
        <v>61</v>
      </c>
      <c r="D17" s="26" t="s">
        <v>48</v>
      </c>
      <c r="E17" s="23" t="s">
        <v>49</v>
      </c>
      <c r="F17" s="24"/>
      <c r="G17" s="25"/>
      <c r="H17" s="25"/>
      <c r="I17" s="25">
        <v>6</v>
      </c>
      <c r="J17" s="25"/>
      <c r="K17" s="25"/>
      <c r="L17" s="25"/>
      <c r="M17" s="25"/>
      <c r="N17" s="25"/>
      <c r="O17" s="31"/>
      <c r="P17" s="24">
        <f t="shared" si="0"/>
        <v>0</v>
      </c>
      <c r="Q17" s="25">
        <f t="shared" si="1"/>
        <v>0</v>
      </c>
      <c r="R17" s="25">
        <f t="shared" si="2"/>
        <v>0</v>
      </c>
      <c r="S17" s="25">
        <f t="shared" si="3"/>
        <v>1497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1497</v>
      </c>
    </row>
    <row r="18" spans="1:27" x14ac:dyDescent="0.2">
      <c r="A18" s="103">
        <v>12</v>
      </c>
      <c r="B18" s="106">
        <v>1</v>
      </c>
      <c r="C18" s="101" t="s">
        <v>63</v>
      </c>
      <c r="D18" s="22" t="s">
        <v>274</v>
      </c>
      <c r="E18" s="23" t="s">
        <v>275</v>
      </c>
      <c r="F18" s="24"/>
      <c r="G18" s="25"/>
      <c r="H18" s="25">
        <v>5</v>
      </c>
      <c r="I18" s="25">
        <v>11</v>
      </c>
      <c r="J18" s="25"/>
      <c r="K18" s="25"/>
      <c r="L18" s="25"/>
      <c r="M18" s="25"/>
      <c r="N18" s="25"/>
      <c r="O18" s="31"/>
      <c r="P18" s="24">
        <f t="shared" si="0"/>
        <v>0</v>
      </c>
      <c r="Q18" s="25">
        <f t="shared" si="1"/>
        <v>0</v>
      </c>
      <c r="R18" s="25">
        <f t="shared" si="2"/>
        <v>303</v>
      </c>
      <c r="S18" s="25">
        <f t="shared" si="3"/>
        <v>707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1010</v>
      </c>
    </row>
    <row r="19" spans="1:27" x14ac:dyDescent="0.2">
      <c r="A19" s="103">
        <v>13</v>
      </c>
      <c r="B19" s="106">
        <v>4</v>
      </c>
      <c r="C19" s="104" t="s">
        <v>61</v>
      </c>
      <c r="D19" s="26" t="s">
        <v>215</v>
      </c>
      <c r="E19" s="23" t="s">
        <v>216</v>
      </c>
      <c r="F19" s="24"/>
      <c r="G19" s="25"/>
      <c r="H19" s="25">
        <v>3</v>
      </c>
      <c r="I19" s="25"/>
      <c r="J19" s="25"/>
      <c r="K19" s="25"/>
      <c r="L19" s="25"/>
      <c r="M19" s="25"/>
      <c r="N19" s="25"/>
      <c r="O19" s="31"/>
      <c r="P19" s="24">
        <f t="shared" si="0"/>
        <v>0</v>
      </c>
      <c r="Q19" s="25">
        <f t="shared" si="1"/>
        <v>0</v>
      </c>
      <c r="R19" s="25">
        <f t="shared" si="2"/>
        <v>969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969</v>
      </c>
    </row>
    <row r="20" spans="1:27" x14ac:dyDescent="0.2">
      <c r="A20" s="103">
        <v>14</v>
      </c>
      <c r="B20" s="106">
        <v>2</v>
      </c>
      <c r="C20" s="101" t="s">
        <v>63</v>
      </c>
      <c r="D20" s="22" t="s">
        <v>286</v>
      </c>
      <c r="E20" s="23" t="s">
        <v>287</v>
      </c>
      <c r="F20" s="24"/>
      <c r="G20" s="25"/>
      <c r="H20" s="25"/>
      <c r="I20" s="25">
        <v>9</v>
      </c>
      <c r="J20" s="25"/>
      <c r="K20" s="25"/>
      <c r="L20" s="25"/>
      <c r="M20" s="25"/>
      <c r="N20" s="25"/>
      <c r="O20" s="31"/>
      <c r="P20" s="24">
        <f t="shared" si="0"/>
        <v>0</v>
      </c>
      <c r="Q20" s="25">
        <f t="shared" si="1"/>
        <v>0</v>
      </c>
      <c r="R20" s="25">
        <f t="shared" si="2"/>
        <v>0</v>
      </c>
      <c r="S20" s="25">
        <f t="shared" si="3"/>
        <v>969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969</v>
      </c>
    </row>
    <row r="21" spans="1:27" x14ac:dyDescent="0.2">
      <c r="A21" s="103">
        <v>15</v>
      </c>
      <c r="B21" s="106">
        <v>1</v>
      </c>
      <c r="C21" s="104" t="s">
        <v>66</v>
      </c>
      <c r="D21" s="26" t="s">
        <v>166</v>
      </c>
      <c r="E21" s="23" t="s">
        <v>167</v>
      </c>
      <c r="F21" s="24"/>
      <c r="G21" s="25"/>
      <c r="H21" s="25">
        <v>4</v>
      </c>
      <c r="I21" s="25">
        <v>15</v>
      </c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594</v>
      </c>
      <c r="S21" s="25">
        <f t="shared" si="3"/>
        <v>303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897</v>
      </c>
    </row>
    <row r="22" spans="1:27" x14ac:dyDescent="0.2">
      <c r="A22" s="103">
        <v>16</v>
      </c>
      <c r="B22" s="106">
        <v>3</v>
      </c>
      <c r="C22" s="101" t="s">
        <v>63</v>
      </c>
      <c r="D22" s="22" t="s">
        <v>333</v>
      </c>
      <c r="E22" s="23" t="s">
        <v>334</v>
      </c>
      <c r="F22" s="24"/>
      <c r="G22" s="25"/>
      <c r="H22" s="25"/>
      <c r="I22" s="25">
        <v>10</v>
      </c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0</v>
      </c>
      <c r="R22" s="25">
        <f t="shared" si="2"/>
        <v>0</v>
      </c>
      <c r="S22" s="25">
        <f t="shared" si="3"/>
        <v>831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831</v>
      </c>
    </row>
    <row r="23" spans="1:27" x14ac:dyDescent="0.2">
      <c r="A23" s="103">
        <v>17</v>
      </c>
      <c r="B23" s="106">
        <v>4</v>
      </c>
      <c r="C23" s="104" t="s">
        <v>63</v>
      </c>
      <c r="D23" s="26" t="s">
        <v>56</v>
      </c>
      <c r="E23" s="23" t="s">
        <v>57</v>
      </c>
      <c r="F23" s="24"/>
      <c r="G23" s="25"/>
      <c r="H23" s="25"/>
      <c r="I23" s="25">
        <v>12</v>
      </c>
      <c r="J23" s="25"/>
      <c r="K23" s="25"/>
      <c r="L23" s="25"/>
      <c r="M23" s="25"/>
      <c r="N23" s="25"/>
      <c r="O23" s="31"/>
      <c r="P23" s="24">
        <f t="shared" si="0"/>
        <v>0</v>
      </c>
      <c r="Q23" s="25">
        <f t="shared" si="1"/>
        <v>0</v>
      </c>
      <c r="R23" s="25">
        <f t="shared" si="2"/>
        <v>0</v>
      </c>
      <c r="S23" s="25">
        <f t="shared" si="3"/>
        <v>594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594</v>
      </c>
    </row>
    <row r="24" spans="1:27" x14ac:dyDescent="0.2">
      <c r="A24" s="103">
        <v>18</v>
      </c>
      <c r="B24" s="106">
        <v>5</v>
      </c>
      <c r="C24" s="101" t="s">
        <v>63</v>
      </c>
      <c r="D24" s="27" t="s">
        <v>222</v>
      </c>
      <c r="E24" s="31" t="s">
        <v>165</v>
      </c>
      <c r="F24" s="24"/>
      <c r="G24" s="25"/>
      <c r="H24" s="25"/>
      <c r="I24" s="25">
        <v>13</v>
      </c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0</v>
      </c>
      <c r="R24" s="25">
        <f t="shared" si="2"/>
        <v>0</v>
      </c>
      <c r="S24" s="25">
        <f t="shared" si="3"/>
        <v>489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489</v>
      </c>
    </row>
    <row r="25" spans="1:27" x14ac:dyDescent="0.2">
      <c r="A25" s="103">
        <v>19</v>
      </c>
      <c r="B25" s="106">
        <v>2</v>
      </c>
      <c r="C25" s="104" t="s">
        <v>66</v>
      </c>
      <c r="D25" s="26" t="s">
        <v>193</v>
      </c>
      <c r="E25" s="23" t="s">
        <v>186</v>
      </c>
      <c r="F25" s="24"/>
      <c r="G25" s="25"/>
      <c r="H25" s="25"/>
      <c r="I25" s="25">
        <v>14</v>
      </c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0</v>
      </c>
      <c r="S25" s="25">
        <f t="shared" si="3"/>
        <v>393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393</v>
      </c>
    </row>
    <row r="26" spans="1:27" x14ac:dyDescent="0.2">
      <c r="A26" s="103">
        <v>20</v>
      </c>
      <c r="B26" s="106">
        <v>5</v>
      </c>
      <c r="C26" s="101" t="s">
        <v>61</v>
      </c>
      <c r="D26" s="22" t="s">
        <v>156</v>
      </c>
      <c r="E26" s="23" t="s">
        <v>157</v>
      </c>
      <c r="F26" s="24">
        <v>7</v>
      </c>
      <c r="G26" s="25"/>
      <c r="H26" s="25"/>
      <c r="I26" s="25"/>
      <c r="J26" s="25"/>
      <c r="K26" s="25"/>
      <c r="L26" s="25"/>
      <c r="M26" s="25"/>
      <c r="N26" s="25"/>
      <c r="O26" s="31"/>
      <c r="P26" s="24">
        <f t="shared" si="0"/>
        <v>303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303</v>
      </c>
    </row>
    <row r="27" spans="1:27" x14ac:dyDescent="0.2">
      <c r="A27" s="103">
        <v>21</v>
      </c>
      <c r="B27" s="106"/>
      <c r="C27" s="101"/>
      <c r="D27" s="22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0</v>
      </c>
    </row>
    <row r="28" spans="1:27" x14ac:dyDescent="0.2">
      <c r="A28" s="103">
        <v>22</v>
      </c>
      <c r="B28" s="106"/>
      <c r="C28" s="101"/>
      <c r="D28" s="22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0</v>
      </c>
    </row>
    <row r="29" spans="1:27" x14ac:dyDescent="0.2">
      <c r="A29" s="103">
        <v>23</v>
      </c>
      <c r="B29" s="106"/>
      <c r="C29" s="101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103">
        <v>24</v>
      </c>
      <c r="B30" s="106"/>
      <c r="C30" s="101"/>
      <c r="D30" s="22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103">
        <v>25</v>
      </c>
      <c r="B31" s="106"/>
      <c r="C31" s="101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103">
        <v>26</v>
      </c>
      <c r="B32" s="106"/>
      <c r="C32" s="102"/>
      <c r="D32" s="91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103">
        <v>27</v>
      </c>
      <c r="B33" s="106"/>
      <c r="C33" s="101"/>
      <c r="D33" s="82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103">
        <v>28</v>
      </c>
      <c r="B34" s="106"/>
      <c r="C34" s="101"/>
      <c r="D34" s="82"/>
      <c r="E34" s="26"/>
      <c r="F34" s="77"/>
      <c r="G34" s="20"/>
      <c r="H34" s="20"/>
      <c r="I34" s="20"/>
      <c r="J34" s="20"/>
      <c r="K34" s="20"/>
      <c r="L34" s="20"/>
      <c r="M34" s="20"/>
      <c r="N34" s="20"/>
      <c r="O34" s="42"/>
      <c r="P34" s="77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78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103">
        <v>29</v>
      </c>
      <c r="B35" s="106"/>
      <c r="C35" s="101"/>
      <c r="D35" s="82"/>
      <c r="E35" s="26"/>
      <c r="F35" s="77"/>
      <c r="G35" s="20"/>
      <c r="H35" s="20"/>
      <c r="I35" s="20"/>
      <c r="J35" s="20"/>
      <c r="K35" s="20"/>
      <c r="L35" s="20"/>
      <c r="M35" s="20"/>
      <c r="N35" s="20"/>
      <c r="O35" s="42"/>
      <c r="P35" s="77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78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103">
        <v>30</v>
      </c>
      <c r="B36" s="106"/>
      <c r="C36" s="101"/>
      <c r="D36" s="87"/>
      <c r="E36" s="19"/>
      <c r="F36" s="77"/>
      <c r="G36" s="20"/>
      <c r="H36" s="20"/>
      <c r="I36" s="20"/>
      <c r="J36" s="20"/>
      <c r="K36" s="20"/>
      <c r="L36" s="20"/>
      <c r="M36" s="20"/>
      <c r="N36" s="20"/>
      <c r="O36" s="42"/>
      <c r="P36" s="77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78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103">
        <v>31</v>
      </c>
      <c r="B37" s="106"/>
      <c r="C37" s="101"/>
      <c r="D37" s="82"/>
      <c r="E37" s="26"/>
      <c r="F37" s="77"/>
      <c r="G37" s="20"/>
      <c r="H37" s="20"/>
      <c r="I37" s="20"/>
      <c r="J37" s="20"/>
      <c r="K37" s="20"/>
      <c r="L37" s="20"/>
      <c r="M37" s="20"/>
      <c r="N37" s="20"/>
      <c r="O37" s="42"/>
      <c r="P37" s="77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78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103">
        <v>32</v>
      </c>
      <c r="B38" s="106"/>
      <c r="C38" s="101"/>
      <c r="D38" s="87"/>
      <c r="E38" s="19"/>
      <c r="F38" s="77"/>
      <c r="G38" s="20"/>
      <c r="H38" s="20"/>
      <c r="I38" s="20"/>
      <c r="J38" s="20"/>
      <c r="K38" s="20"/>
      <c r="L38" s="20"/>
      <c r="M38" s="20"/>
      <c r="N38" s="20"/>
      <c r="O38" s="42"/>
      <c r="P38" s="77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78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103">
        <v>33</v>
      </c>
      <c r="B39" s="106"/>
      <c r="C39" s="101"/>
      <c r="D39" s="82"/>
      <c r="E39" s="26"/>
      <c r="F39" s="77"/>
      <c r="G39" s="20"/>
      <c r="H39" s="20"/>
      <c r="I39" s="20"/>
      <c r="J39" s="20"/>
      <c r="K39" s="20"/>
      <c r="L39" s="20"/>
      <c r="M39" s="20"/>
      <c r="N39" s="20"/>
      <c r="O39" s="42"/>
      <c r="P39" s="77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78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SUM(LARGE(P39:Y39,1),LARGE(P39:Y39,2),LARGE(P39:Y39,3))</f>
        <v>0</v>
      </c>
    </row>
    <row r="40" spans="1:27" x14ac:dyDescent="0.2">
      <c r="A40" s="103">
        <v>34</v>
      </c>
      <c r="B40" s="106"/>
      <c r="C40" s="101"/>
      <c r="D40" s="87"/>
      <c r="E40" s="19"/>
      <c r="F40" s="77"/>
      <c r="G40" s="20"/>
      <c r="H40" s="20"/>
      <c r="I40" s="20"/>
      <c r="J40" s="20"/>
      <c r="K40" s="20"/>
      <c r="L40" s="20"/>
      <c r="M40" s="20"/>
      <c r="N40" s="20"/>
      <c r="O40" s="42"/>
      <c r="P40" s="77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78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103">
        <v>35</v>
      </c>
      <c r="B41" s="106"/>
      <c r="C41" s="101"/>
      <c r="D41" s="82"/>
      <c r="E41" s="26"/>
      <c r="F41" s="77"/>
      <c r="G41" s="20"/>
      <c r="H41" s="20"/>
      <c r="I41" s="20"/>
      <c r="J41" s="20"/>
      <c r="K41" s="20"/>
      <c r="L41" s="20"/>
      <c r="M41" s="20"/>
      <c r="N41" s="20"/>
      <c r="O41" s="42"/>
      <c r="P41" s="77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78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103">
        <v>36</v>
      </c>
      <c r="B42" s="106"/>
      <c r="C42" s="101"/>
      <c r="D42" s="82"/>
      <c r="E42" s="26"/>
      <c r="F42" s="77"/>
      <c r="G42" s="20"/>
      <c r="H42" s="20"/>
      <c r="I42" s="20"/>
      <c r="J42" s="20"/>
      <c r="K42" s="20"/>
      <c r="L42" s="20"/>
      <c r="M42" s="20"/>
      <c r="N42" s="20"/>
      <c r="O42" s="42"/>
      <c r="P42" s="77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78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103">
        <v>37</v>
      </c>
      <c r="B43" s="106"/>
      <c r="C43" s="101"/>
      <c r="D43" s="82"/>
      <c r="E43" s="26"/>
      <c r="F43" s="77"/>
      <c r="G43" s="20"/>
      <c r="H43" s="20"/>
      <c r="I43" s="20"/>
      <c r="J43" s="20"/>
      <c r="K43" s="20"/>
      <c r="L43" s="20"/>
      <c r="M43" s="20"/>
      <c r="N43" s="20"/>
      <c r="O43" s="42"/>
      <c r="P43" s="77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78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103">
        <v>38</v>
      </c>
      <c r="B44" s="106"/>
      <c r="C44" s="101"/>
      <c r="D44" s="87"/>
      <c r="E44" s="19"/>
      <c r="F44" s="77"/>
      <c r="G44" s="20"/>
      <c r="H44" s="20"/>
      <c r="I44" s="20"/>
      <c r="J44" s="20"/>
      <c r="K44" s="20"/>
      <c r="L44" s="20"/>
      <c r="M44" s="20"/>
      <c r="N44" s="20"/>
      <c r="O44" s="42"/>
      <c r="P44" s="77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78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103">
        <v>39</v>
      </c>
      <c r="B45" s="106"/>
      <c r="C45" s="101"/>
      <c r="D45" s="82"/>
      <c r="E45" s="26"/>
      <c r="F45" s="77"/>
      <c r="G45" s="20"/>
      <c r="H45" s="20"/>
      <c r="I45" s="20"/>
      <c r="J45" s="20"/>
      <c r="K45" s="20"/>
      <c r="L45" s="20"/>
      <c r="M45" s="20"/>
      <c r="N45" s="20"/>
      <c r="O45" s="42"/>
      <c r="P45" s="77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78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103">
        <v>40</v>
      </c>
      <c r="B46" s="106"/>
      <c r="C46" s="101"/>
      <c r="D46" s="82"/>
      <c r="E46" s="26"/>
      <c r="F46" s="77"/>
      <c r="G46" s="20"/>
      <c r="H46" s="20"/>
      <c r="I46" s="20"/>
      <c r="J46" s="20"/>
      <c r="K46" s="20"/>
      <c r="L46" s="20"/>
      <c r="M46" s="20"/>
      <c r="N46" s="20"/>
      <c r="O46" s="42"/>
      <c r="P46" s="77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78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103">
        <v>41</v>
      </c>
      <c r="B47" s="106"/>
      <c r="C47" s="101"/>
      <c r="D47" s="82"/>
      <c r="E47" s="26"/>
      <c r="F47" s="77"/>
      <c r="G47" s="20"/>
      <c r="H47" s="20"/>
      <c r="I47" s="20"/>
      <c r="J47" s="20"/>
      <c r="K47" s="20"/>
      <c r="L47" s="20"/>
      <c r="M47" s="20"/>
      <c r="N47" s="20"/>
      <c r="O47" s="42"/>
      <c r="P47" s="77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78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103">
        <v>42</v>
      </c>
      <c r="B48" s="106"/>
      <c r="C48" s="101"/>
      <c r="D48" s="82"/>
      <c r="E48" s="26"/>
      <c r="F48" s="77"/>
      <c r="G48" s="20"/>
      <c r="H48" s="20"/>
      <c r="I48" s="20"/>
      <c r="J48" s="20"/>
      <c r="K48" s="20"/>
      <c r="L48" s="20"/>
      <c r="M48" s="20"/>
      <c r="N48" s="20"/>
      <c r="O48" s="42"/>
      <c r="P48" s="77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78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103">
        <v>43</v>
      </c>
      <c r="B49" s="106"/>
      <c r="C49" s="101"/>
      <c r="D49" s="82"/>
      <c r="E49" s="26"/>
      <c r="F49" s="77"/>
      <c r="G49" s="20"/>
      <c r="H49" s="20"/>
      <c r="I49" s="20"/>
      <c r="J49" s="20"/>
      <c r="K49" s="20"/>
      <c r="L49" s="20"/>
      <c r="M49" s="20"/>
      <c r="N49" s="20"/>
      <c r="O49" s="42"/>
      <c r="P49" s="77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78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103">
        <v>44</v>
      </c>
      <c r="B50" s="106"/>
      <c r="C50" s="101"/>
      <c r="D50" s="82"/>
      <c r="E50" s="26"/>
      <c r="F50" s="77"/>
      <c r="G50" s="20"/>
      <c r="H50" s="20"/>
      <c r="I50" s="20"/>
      <c r="J50" s="20"/>
      <c r="K50" s="20"/>
      <c r="L50" s="20"/>
      <c r="M50" s="20"/>
      <c r="N50" s="20"/>
      <c r="O50" s="42"/>
      <c r="P50" s="77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78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103">
        <v>45</v>
      </c>
      <c r="B51" s="106"/>
      <c r="C51" s="101"/>
      <c r="D51" s="82"/>
      <c r="E51" s="26"/>
      <c r="F51" s="77"/>
      <c r="G51" s="20"/>
      <c r="H51" s="20"/>
      <c r="I51" s="20"/>
      <c r="J51" s="20"/>
      <c r="K51" s="20"/>
      <c r="L51" s="20"/>
      <c r="M51" s="20"/>
      <c r="N51" s="20"/>
      <c r="O51" s="42"/>
      <c r="P51" s="77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78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103"/>
      <c r="B52" s="106"/>
      <c r="C52" s="101"/>
      <c r="D52" s="87"/>
      <c r="E52" s="19"/>
      <c r="F52" s="77"/>
      <c r="G52" s="20"/>
      <c r="H52" s="20"/>
      <c r="I52" s="20"/>
      <c r="J52" s="20"/>
      <c r="K52" s="20"/>
      <c r="L52" s="20"/>
      <c r="M52" s="20"/>
      <c r="N52" s="20"/>
      <c r="O52" s="42"/>
      <c r="P52" s="77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78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81"/>
      <c r="B53" s="103"/>
      <c r="C53" s="101"/>
      <c r="D53" s="82"/>
      <c r="E53" s="26"/>
      <c r="F53" s="77"/>
      <c r="G53" s="20"/>
      <c r="H53" s="20"/>
      <c r="I53" s="20"/>
      <c r="J53" s="20"/>
      <c r="K53" s="20"/>
      <c r="L53" s="20"/>
      <c r="M53" s="20"/>
      <c r="N53" s="20"/>
      <c r="O53" s="42"/>
      <c r="P53" s="77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78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81"/>
      <c r="B54" s="103"/>
      <c r="C54" s="101"/>
      <c r="D54" s="82"/>
      <c r="E54" s="26"/>
      <c r="F54" s="77"/>
      <c r="G54" s="20"/>
      <c r="H54" s="20"/>
      <c r="I54" s="20"/>
      <c r="J54" s="20"/>
      <c r="K54" s="20"/>
      <c r="L54" s="20"/>
      <c r="M54" s="20"/>
      <c r="N54" s="20"/>
      <c r="O54" s="42"/>
      <c r="P54" s="77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78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81"/>
      <c r="B55" s="103"/>
      <c r="C55" s="101"/>
      <c r="D55" s="82"/>
      <c r="E55" s="26"/>
      <c r="F55" s="77"/>
      <c r="G55" s="20"/>
      <c r="H55" s="20"/>
      <c r="I55" s="20"/>
      <c r="J55" s="20"/>
      <c r="K55" s="20"/>
      <c r="L55" s="20"/>
      <c r="M55" s="20"/>
      <c r="N55" s="20"/>
      <c r="O55" s="42"/>
      <c r="P55" s="77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78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81"/>
      <c r="B56" s="103"/>
      <c r="C56" s="101"/>
      <c r="D56" s="82"/>
      <c r="E56" s="26"/>
      <c r="F56" s="77"/>
      <c r="G56" s="20"/>
      <c r="H56" s="20"/>
      <c r="I56" s="20"/>
      <c r="J56" s="20"/>
      <c r="K56" s="20"/>
      <c r="L56" s="20"/>
      <c r="M56" s="20"/>
      <c r="N56" s="20"/>
      <c r="O56" s="42"/>
      <c r="P56" s="77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78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fitToPage="1"/>
  </sheetPr>
  <dimension ref="A1:AA57"/>
  <sheetViews>
    <sheetView workbookViewId="0">
      <selection activeCell="A5" sqref="A5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71</v>
      </c>
      <c r="B1" s="1"/>
      <c r="C1" s="1">
        <v>2021</v>
      </c>
      <c r="D1" t="s">
        <v>2</v>
      </c>
      <c r="E1" s="2" t="s">
        <v>58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6" t="s">
        <v>320</v>
      </c>
      <c r="B4" s="139"/>
      <c r="C4" s="137"/>
      <c r="D4" s="138"/>
      <c r="E4" s="138"/>
      <c r="F4" s="74">
        <v>211623</v>
      </c>
      <c r="G4" s="75">
        <v>211718</v>
      </c>
      <c r="H4" s="75"/>
      <c r="I4" s="75"/>
      <c r="J4" s="75"/>
      <c r="K4" s="76"/>
      <c r="L4" s="73"/>
      <c r="M4" s="39"/>
      <c r="N4" s="39"/>
      <c r="O4" s="39"/>
      <c r="P4" s="38" t="s">
        <v>11</v>
      </c>
      <c r="Q4" s="38" t="s">
        <v>70</v>
      </c>
      <c r="R4" s="38"/>
      <c r="S4" s="38"/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93"/>
      <c r="C5" s="79"/>
      <c r="D5" s="44"/>
      <c r="E5" s="45" t="s">
        <v>12</v>
      </c>
      <c r="F5" s="46">
        <v>5</v>
      </c>
      <c r="G5" s="47">
        <v>15</v>
      </c>
      <c r="H5" s="47"/>
      <c r="I5" s="48"/>
      <c r="J5" s="48"/>
      <c r="K5" s="47"/>
      <c r="L5" s="47"/>
      <c r="M5" s="47"/>
      <c r="N5" s="47"/>
      <c r="O5" s="49"/>
      <c r="P5" s="32">
        <v>211623</v>
      </c>
      <c r="Q5" s="50">
        <v>211718</v>
      </c>
      <c r="R5" s="50"/>
      <c r="S5" s="50"/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13</v>
      </c>
      <c r="B6" s="53"/>
      <c r="C6" s="56" t="s">
        <v>15</v>
      </c>
      <c r="D6" s="53" t="s">
        <v>16</v>
      </c>
      <c r="E6" s="54" t="s">
        <v>17</v>
      </c>
      <c r="F6" s="52" t="s">
        <v>18</v>
      </c>
      <c r="G6" s="55" t="s">
        <v>18</v>
      </c>
      <c r="H6" s="55" t="s">
        <v>18</v>
      </c>
      <c r="I6" s="55" t="s">
        <v>18</v>
      </c>
      <c r="J6" s="55" t="s">
        <v>18</v>
      </c>
      <c r="K6" s="55" t="s">
        <v>18</v>
      </c>
      <c r="L6" s="55" t="s">
        <v>18</v>
      </c>
      <c r="M6" s="55" t="s">
        <v>18</v>
      </c>
      <c r="N6" s="55" t="s">
        <v>18</v>
      </c>
      <c r="O6" s="53" t="s">
        <v>18</v>
      </c>
      <c r="P6" s="52" t="s">
        <v>19</v>
      </c>
      <c r="Q6" s="56" t="s">
        <v>19</v>
      </c>
      <c r="R6" s="56" t="s">
        <v>19</v>
      </c>
      <c r="S6" s="56" t="s">
        <v>19</v>
      </c>
      <c r="T6" s="56" t="s">
        <v>19</v>
      </c>
      <c r="U6" s="63" t="s">
        <v>19</v>
      </c>
      <c r="V6" s="55" t="s">
        <v>19</v>
      </c>
      <c r="W6" s="56" t="s">
        <v>19</v>
      </c>
      <c r="X6" s="56" t="s">
        <v>19</v>
      </c>
      <c r="Y6" s="53" t="s">
        <v>19</v>
      </c>
      <c r="Z6" s="57" t="s">
        <v>20</v>
      </c>
    </row>
    <row r="7" spans="1:26" x14ac:dyDescent="0.2">
      <c r="A7" s="32">
        <v>1</v>
      </c>
      <c r="B7" s="94">
        <v>1</v>
      </c>
      <c r="C7" s="83" t="s">
        <v>65</v>
      </c>
      <c r="D7" s="135" t="s">
        <v>25</v>
      </c>
      <c r="E7" s="35" t="s">
        <v>26</v>
      </c>
      <c r="F7" s="33"/>
      <c r="G7" s="34">
        <v>1</v>
      </c>
      <c r="H7" s="34"/>
      <c r="I7" s="34"/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0</v>
      </c>
      <c r="Q7" s="34">
        <f t="shared" ref="Q7:Q38" si="1">IF((G7&gt;0),ROUND((101+1000*(LOG10($G$5)-LOG10(G7)))*$A$2,0),0)</f>
        <v>3831</v>
      </c>
      <c r="R7" s="34">
        <f t="shared" ref="R7:R38" si="2">IF((H7&gt;0),ROUND((101+1000*(LOG10($H$5)-LOG10(H7)))*$A$2,0),0)</f>
        <v>0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3831</v>
      </c>
    </row>
    <row r="8" spans="1:26" x14ac:dyDescent="0.2">
      <c r="A8" s="30">
        <v>2</v>
      </c>
      <c r="B8" s="95">
        <v>1</v>
      </c>
      <c r="C8" s="84" t="s">
        <v>64</v>
      </c>
      <c r="D8" s="22" t="s">
        <v>53</v>
      </c>
      <c r="E8" s="23" t="s">
        <v>54</v>
      </c>
      <c r="F8" s="24">
        <v>1</v>
      </c>
      <c r="G8" s="87">
        <v>7</v>
      </c>
      <c r="H8" s="87"/>
      <c r="I8" s="87"/>
      <c r="J8" s="87"/>
      <c r="K8" s="87"/>
      <c r="L8" s="87"/>
      <c r="M8" s="87"/>
      <c r="N8" s="87"/>
      <c r="O8" s="31"/>
      <c r="P8" s="24">
        <f t="shared" si="0"/>
        <v>2400</v>
      </c>
      <c r="Q8" s="87">
        <f t="shared" si="1"/>
        <v>1296</v>
      </c>
      <c r="R8" s="87">
        <f t="shared" si="2"/>
        <v>0</v>
      </c>
      <c r="S8" s="87">
        <f t="shared" si="3"/>
        <v>0</v>
      </c>
      <c r="T8" s="87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3696</v>
      </c>
    </row>
    <row r="9" spans="1:26" x14ac:dyDescent="0.2">
      <c r="A9" s="29">
        <v>3</v>
      </c>
      <c r="B9" s="96">
        <v>1</v>
      </c>
      <c r="C9" s="85" t="s">
        <v>60</v>
      </c>
      <c r="D9" s="26" t="s">
        <v>50</v>
      </c>
      <c r="E9" s="23" t="s">
        <v>51</v>
      </c>
      <c r="F9" s="24"/>
      <c r="G9" s="25">
        <v>2</v>
      </c>
      <c r="H9" s="25"/>
      <c r="I9" s="25"/>
      <c r="J9" s="25"/>
      <c r="K9" s="25"/>
      <c r="L9" s="25"/>
      <c r="M9" s="25"/>
      <c r="N9" s="25"/>
      <c r="O9" s="31"/>
      <c r="P9" s="24">
        <f t="shared" si="0"/>
        <v>0</v>
      </c>
      <c r="Q9" s="25">
        <f t="shared" si="1"/>
        <v>2928</v>
      </c>
      <c r="R9" s="25">
        <f t="shared" si="2"/>
        <v>0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2928</v>
      </c>
    </row>
    <row r="10" spans="1:26" x14ac:dyDescent="0.2">
      <c r="A10" s="30">
        <v>4</v>
      </c>
      <c r="B10" s="95">
        <v>2</v>
      </c>
      <c r="C10" s="84" t="s">
        <v>65</v>
      </c>
      <c r="D10" s="22" t="s">
        <v>41</v>
      </c>
      <c r="E10" s="23" t="s">
        <v>42</v>
      </c>
      <c r="F10" s="24"/>
      <c r="G10" s="25">
        <v>3</v>
      </c>
      <c r="H10" s="25"/>
      <c r="I10" s="25"/>
      <c r="J10" s="25"/>
      <c r="K10" s="25"/>
      <c r="L10" s="25"/>
      <c r="M10" s="25"/>
      <c r="N10" s="25"/>
      <c r="O10" s="31"/>
      <c r="P10" s="24">
        <f t="shared" si="0"/>
        <v>0</v>
      </c>
      <c r="Q10" s="25">
        <f t="shared" si="1"/>
        <v>2400</v>
      </c>
      <c r="R10" s="25">
        <f t="shared" si="2"/>
        <v>0</v>
      </c>
      <c r="S10" s="25">
        <f t="shared" si="3"/>
        <v>0</v>
      </c>
      <c r="T10" s="25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2400</v>
      </c>
    </row>
    <row r="11" spans="1:26" x14ac:dyDescent="0.2">
      <c r="A11" s="29">
        <v>5</v>
      </c>
      <c r="B11" s="96">
        <v>2</v>
      </c>
      <c r="C11" s="85" t="s">
        <v>60</v>
      </c>
      <c r="D11" s="26" t="s">
        <v>43</v>
      </c>
      <c r="E11" s="23" t="s">
        <v>44</v>
      </c>
      <c r="F11" s="24"/>
      <c r="G11" s="25">
        <v>4</v>
      </c>
      <c r="H11" s="25"/>
      <c r="I11" s="25"/>
      <c r="J11" s="25"/>
      <c r="K11" s="25"/>
      <c r="L11" s="25"/>
      <c r="M11" s="25"/>
      <c r="N11" s="25"/>
      <c r="O11" s="31"/>
      <c r="P11" s="24">
        <f t="shared" si="0"/>
        <v>0</v>
      </c>
      <c r="Q11" s="25">
        <f t="shared" si="1"/>
        <v>2025</v>
      </c>
      <c r="R11" s="25">
        <f t="shared" si="2"/>
        <v>0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2025</v>
      </c>
    </row>
    <row r="12" spans="1:26" x14ac:dyDescent="0.2">
      <c r="A12" s="30">
        <v>6</v>
      </c>
      <c r="B12" s="95">
        <v>2</v>
      </c>
      <c r="C12" s="84" t="s">
        <v>64</v>
      </c>
      <c r="D12" s="22" t="s">
        <v>159</v>
      </c>
      <c r="E12" s="23" t="s">
        <v>160</v>
      </c>
      <c r="F12" s="24"/>
      <c r="G12" s="25">
        <v>5</v>
      </c>
      <c r="H12" s="25"/>
      <c r="I12" s="25"/>
      <c r="J12" s="25"/>
      <c r="K12" s="25"/>
      <c r="L12" s="25"/>
      <c r="M12" s="25"/>
      <c r="N12" s="25"/>
      <c r="O12" s="31"/>
      <c r="P12" s="24">
        <f t="shared" si="0"/>
        <v>0</v>
      </c>
      <c r="Q12" s="25">
        <f t="shared" si="1"/>
        <v>1734</v>
      </c>
      <c r="R12" s="25">
        <f t="shared" si="2"/>
        <v>0</v>
      </c>
      <c r="S12" s="25">
        <f t="shared" si="3"/>
        <v>0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1734</v>
      </c>
    </row>
    <row r="13" spans="1:26" x14ac:dyDescent="0.2">
      <c r="A13" s="29">
        <v>7</v>
      </c>
      <c r="B13" s="96">
        <v>1</v>
      </c>
      <c r="C13" s="85" t="s">
        <v>61</v>
      </c>
      <c r="D13" s="26" t="s">
        <v>182</v>
      </c>
      <c r="E13" s="23" t="s">
        <v>183</v>
      </c>
      <c r="F13" s="24">
        <v>2</v>
      </c>
      <c r="G13" s="25"/>
      <c r="H13" s="25"/>
      <c r="I13" s="25"/>
      <c r="J13" s="25"/>
      <c r="K13" s="25"/>
      <c r="L13" s="25"/>
      <c r="M13" s="25"/>
      <c r="N13" s="25"/>
      <c r="O13" s="31"/>
      <c r="P13" s="24">
        <f t="shared" si="0"/>
        <v>1497</v>
      </c>
      <c r="Q13" s="25">
        <f t="shared" si="1"/>
        <v>0</v>
      </c>
      <c r="R13" s="25">
        <f t="shared" si="2"/>
        <v>0</v>
      </c>
      <c r="S13" s="25">
        <f t="shared" si="3"/>
        <v>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1497</v>
      </c>
    </row>
    <row r="14" spans="1:26" x14ac:dyDescent="0.2">
      <c r="A14" s="30">
        <v>8</v>
      </c>
      <c r="B14" s="95">
        <v>2</v>
      </c>
      <c r="C14" s="84" t="s">
        <v>61</v>
      </c>
      <c r="D14" s="22" t="s">
        <v>48</v>
      </c>
      <c r="E14" s="23" t="s">
        <v>49</v>
      </c>
      <c r="F14" s="24"/>
      <c r="G14" s="25">
        <v>6</v>
      </c>
      <c r="H14" s="25"/>
      <c r="I14" s="25"/>
      <c r="J14" s="25"/>
      <c r="K14" s="25"/>
      <c r="L14" s="25"/>
      <c r="M14" s="25"/>
      <c r="N14" s="25"/>
      <c r="O14" s="31"/>
      <c r="P14" s="24">
        <f t="shared" si="0"/>
        <v>0</v>
      </c>
      <c r="Q14" s="25">
        <f t="shared" si="1"/>
        <v>1497</v>
      </c>
      <c r="R14" s="25">
        <f t="shared" si="2"/>
        <v>0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1497</v>
      </c>
    </row>
    <row r="15" spans="1:26" x14ac:dyDescent="0.2">
      <c r="A15" s="29">
        <v>9</v>
      </c>
      <c r="B15" s="96">
        <v>3</v>
      </c>
      <c r="C15" s="85" t="s">
        <v>61</v>
      </c>
      <c r="D15" s="26" t="s">
        <v>199</v>
      </c>
      <c r="E15" s="23" t="s">
        <v>171</v>
      </c>
      <c r="F15" s="24"/>
      <c r="G15" s="25">
        <v>8</v>
      </c>
      <c r="H15" s="25"/>
      <c r="I15" s="25"/>
      <c r="J15" s="25"/>
      <c r="K15" s="25"/>
      <c r="L15" s="25"/>
      <c r="M15" s="25"/>
      <c r="N15" s="25"/>
      <c r="O15" s="31"/>
      <c r="P15" s="24">
        <f t="shared" si="0"/>
        <v>0</v>
      </c>
      <c r="Q15" s="25">
        <f t="shared" si="1"/>
        <v>1122</v>
      </c>
      <c r="R15" s="25">
        <f t="shared" si="2"/>
        <v>0</v>
      </c>
      <c r="S15" s="25">
        <f t="shared" si="3"/>
        <v>0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1122</v>
      </c>
    </row>
    <row r="16" spans="1:26" x14ac:dyDescent="0.2">
      <c r="A16" s="30">
        <v>10</v>
      </c>
      <c r="B16" s="95">
        <v>1</v>
      </c>
      <c r="C16" s="84" t="s">
        <v>63</v>
      </c>
      <c r="D16" s="27" t="s">
        <v>274</v>
      </c>
      <c r="E16" s="31" t="s">
        <v>275</v>
      </c>
      <c r="F16" s="24">
        <v>5</v>
      </c>
      <c r="G16" s="25">
        <v>11</v>
      </c>
      <c r="H16" s="25"/>
      <c r="I16" s="25"/>
      <c r="J16" s="25"/>
      <c r="K16" s="25"/>
      <c r="L16" s="25"/>
      <c r="M16" s="25"/>
      <c r="N16" s="25"/>
      <c r="O16" s="31"/>
      <c r="P16" s="24">
        <f t="shared" si="0"/>
        <v>303</v>
      </c>
      <c r="Q16" s="25">
        <f t="shared" si="1"/>
        <v>707</v>
      </c>
      <c r="R16" s="25">
        <f t="shared" si="2"/>
        <v>0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1010</v>
      </c>
    </row>
    <row r="17" spans="1:27" x14ac:dyDescent="0.2">
      <c r="A17" s="29">
        <v>11</v>
      </c>
      <c r="B17" s="96">
        <v>4</v>
      </c>
      <c r="C17" s="85" t="s">
        <v>61</v>
      </c>
      <c r="D17" s="26" t="s">
        <v>215</v>
      </c>
      <c r="E17" s="23" t="s">
        <v>216</v>
      </c>
      <c r="F17" s="24">
        <v>3</v>
      </c>
      <c r="G17" s="25"/>
      <c r="H17" s="25"/>
      <c r="I17" s="25"/>
      <c r="J17" s="25"/>
      <c r="K17" s="25"/>
      <c r="L17" s="25"/>
      <c r="M17" s="25"/>
      <c r="N17" s="25"/>
      <c r="O17" s="31"/>
      <c r="P17" s="24">
        <f t="shared" si="0"/>
        <v>969</v>
      </c>
      <c r="Q17" s="25">
        <f t="shared" si="1"/>
        <v>0</v>
      </c>
      <c r="R17" s="25">
        <f t="shared" si="2"/>
        <v>0</v>
      </c>
      <c r="S17" s="25">
        <f t="shared" si="3"/>
        <v>0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969</v>
      </c>
    </row>
    <row r="18" spans="1:27" x14ac:dyDescent="0.2">
      <c r="A18" s="30">
        <v>12</v>
      </c>
      <c r="B18" s="95">
        <v>2</v>
      </c>
      <c r="C18" s="84" t="s">
        <v>63</v>
      </c>
      <c r="D18" s="22" t="s">
        <v>286</v>
      </c>
      <c r="E18" s="23" t="s">
        <v>287</v>
      </c>
      <c r="F18" s="24"/>
      <c r="G18" s="25">
        <v>9</v>
      </c>
      <c r="H18" s="25"/>
      <c r="I18" s="25"/>
      <c r="J18" s="25"/>
      <c r="K18" s="25"/>
      <c r="L18" s="25"/>
      <c r="M18" s="25"/>
      <c r="N18" s="25"/>
      <c r="O18" s="31"/>
      <c r="P18" s="24">
        <f t="shared" si="0"/>
        <v>0</v>
      </c>
      <c r="Q18" s="25">
        <f t="shared" si="1"/>
        <v>969</v>
      </c>
      <c r="R18" s="25">
        <f t="shared" si="2"/>
        <v>0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969</v>
      </c>
    </row>
    <row r="19" spans="1:27" x14ac:dyDescent="0.2">
      <c r="A19" s="29">
        <v>13</v>
      </c>
      <c r="B19" s="96">
        <v>1</v>
      </c>
      <c r="C19" s="85" t="s">
        <v>66</v>
      </c>
      <c r="D19" s="26" t="s">
        <v>166</v>
      </c>
      <c r="E19" s="23" t="s">
        <v>167</v>
      </c>
      <c r="F19" s="24">
        <v>4</v>
      </c>
      <c r="G19" s="25">
        <v>15</v>
      </c>
      <c r="H19" s="25"/>
      <c r="I19" s="25"/>
      <c r="J19" s="25"/>
      <c r="K19" s="25"/>
      <c r="L19" s="25"/>
      <c r="M19" s="25"/>
      <c r="N19" s="25"/>
      <c r="O19" s="31"/>
      <c r="P19" s="24">
        <f t="shared" si="0"/>
        <v>594</v>
      </c>
      <c r="Q19" s="25">
        <f t="shared" si="1"/>
        <v>303</v>
      </c>
      <c r="R19" s="25">
        <f t="shared" si="2"/>
        <v>0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897</v>
      </c>
    </row>
    <row r="20" spans="1:27" x14ac:dyDescent="0.2">
      <c r="A20" s="30">
        <v>14</v>
      </c>
      <c r="B20" s="95">
        <v>3</v>
      </c>
      <c r="C20" s="84" t="s">
        <v>63</v>
      </c>
      <c r="D20" s="22" t="s">
        <v>333</v>
      </c>
      <c r="E20" s="23" t="s">
        <v>334</v>
      </c>
      <c r="F20" s="24"/>
      <c r="G20" s="25">
        <v>10</v>
      </c>
      <c r="H20" s="25"/>
      <c r="I20" s="25"/>
      <c r="J20" s="25"/>
      <c r="K20" s="25"/>
      <c r="L20" s="25"/>
      <c r="M20" s="25"/>
      <c r="N20" s="25"/>
      <c r="O20" s="31"/>
      <c r="P20" s="24">
        <f t="shared" si="0"/>
        <v>0</v>
      </c>
      <c r="Q20" s="25">
        <f t="shared" si="1"/>
        <v>831</v>
      </c>
      <c r="R20" s="25">
        <f t="shared" si="2"/>
        <v>0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831</v>
      </c>
    </row>
    <row r="21" spans="1:27" x14ac:dyDescent="0.2">
      <c r="A21" s="29">
        <v>15</v>
      </c>
      <c r="B21" s="96">
        <v>4</v>
      </c>
      <c r="C21" s="85" t="s">
        <v>63</v>
      </c>
      <c r="D21" s="26" t="s">
        <v>56</v>
      </c>
      <c r="E21" s="23" t="s">
        <v>57</v>
      </c>
      <c r="F21" s="24"/>
      <c r="G21" s="25">
        <v>12</v>
      </c>
      <c r="H21" s="25"/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594</v>
      </c>
      <c r="R21" s="25">
        <f t="shared" si="2"/>
        <v>0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594</v>
      </c>
    </row>
    <row r="22" spans="1:27" x14ac:dyDescent="0.2">
      <c r="A22" s="30">
        <v>16</v>
      </c>
      <c r="B22" s="95">
        <v>5</v>
      </c>
      <c r="C22" s="84" t="s">
        <v>63</v>
      </c>
      <c r="D22" s="22" t="s">
        <v>222</v>
      </c>
      <c r="E22" s="23" t="s">
        <v>165</v>
      </c>
      <c r="F22" s="24"/>
      <c r="G22" s="25">
        <v>13</v>
      </c>
      <c r="H22" s="25"/>
      <c r="I22" s="25"/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489</v>
      </c>
      <c r="R22" s="25">
        <f t="shared" si="2"/>
        <v>0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489</v>
      </c>
    </row>
    <row r="23" spans="1:27" x14ac:dyDescent="0.2">
      <c r="A23" s="29">
        <v>17</v>
      </c>
      <c r="B23" s="96">
        <v>2</v>
      </c>
      <c r="C23" s="85" t="s">
        <v>66</v>
      </c>
      <c r="D23" s="26" t="s">
        <v>193</v>
      </c>
      <c r="E23" s="23" t="s">
        <v>186</v>
      </c>
      <c r="F23" s="24"/>
      <c r="G23" s="25">
        <v>14</v>
      </c>
      <c r="H23" s="25"/>
      <c r="I23" s="25"/>
      <c r="J23" s="25"/>
      <c r="K23" s="25"/>
      <c r="L23" s="25"/>
      <c r="M23" s="25"/>
      <c r="N23" s="25"/>
      <c r="O23" s="31"/>
      <c r="P23" s="24">
        <f t="shared" si="0"/>
        <v>0</v>
      </c>
      <c r="Q23" s="25">
        <f t="shared" si="1"/>
        <v>393</v>
      </c>
      <c r="R23" s="25">
        <f t="shared" si="2"/>
        <v>0</v>
      </c>
      <c r="S23" s="25">
        <f t="shared" si="3"/>
        <v>0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393</v>
      </c>
    </row>
    <row r="24" spans="1:27" x14ac:dyDescent="0.2">
      <c r="A24" s="30">
        <v>18</v>
      </c>
      <c r="B24" s="95"/>
      <c r="C24" s="84"/>
      <c r="D24" s="22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0</v>
      </c>
      <c r="R24" s="25">
        <f t="shared" si="2"/>
        <v>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0</v>
      </c>
    </row>
    <row r="25" spans="1:27" x14ac:dyDescent="0.2">
      <c r="A25" s="29">
        <v>19</v>
      </c>
      <c r="B25" s="96"/>
      <c r="C25" s="85"/>
      <c r="D25" s="26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0</v>
      </c>
    </row>
    <row r="26" spans="1:27" x14ac:dyDescent="0.2">
      <c r="A26" s="30">
        <v>20</v>
      </c>
      <c r="B26" s="95"/>
      <c r="C26" s="84"/>
      <c r="D26" s="22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0</v>
      </c>
    </row>
    <row r="27" spans="1:27" x14ac:dyDescent="0.2">
      <c r="A27" s="30"/>
      <c r="B27" s="95"/>
      <c r="C27" s="84"/>
      <c r="D27" s="22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0</v>
      </c>
    </row>
    <row r="28" spans="1:27" x14ac:dyDescent="0.2">
      <c r="A28" s="30"/>
      <c r="B28" s="95"/>
      <c r="C28" s="84"/>
      <c r="D28" s="22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0</v>
      </c>
    </row>
    <row r="29" spans="1:27" x14ac:dyDescent="0.2">
      <c r="A29" s="30"/>
      <c r="B29" s="97"/>
      <c r="C29" s="84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80"/>
      <c r="B30" s="103"/>
      <c r="C30" s="101"/>
      <c r="D30" s="22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80"/>
      <c r="B31" s="103"/>
      <c r="C31" s="101"/>
      <c r="D31" s="27"/>
      <c r="E31" s="28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80"/>
      <c r="B32" s="103"/>
      <c r="C32" s="102"/>
      <c r="D32" s="89"/>
      <c r="E32" s="28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80"/>
      <c r="B33" s="103"/>
      <c r="C33" s="101"/>
      <c r="D33" s="82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81"/>
      <c r="B34" s="103"/>
      <c r="C34" s="101"/>
      <c r="D34" s="82"/>
      <c r="E34" s="26"/>
      <c r="F34" s="77"/>
      <c r="G34" s="20"/>
      <c r="H34" s="20"/>
      <c r="I34" s="20"/>
      <c r="J34" s="20"/>
      <c r="K34" s="20"/>
      <c r="L34" s="20"/>
      <c r="M34" s="20"/>
      <c r="N34" s="20"/>
      <c r="O34" s="42"/>
      <c r="P34" s="77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78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81"/>
      <c r="B35" s="103"/>
      <c r="C35" s="101"/>
      <c r="D35" s="87"/>
      <c r="E35" s="19"/>
      <c r="F35" s="77"/>
      <c r="G35" s="20"/>
      <c r="H35" s="20"/>
      <c r="I35" s="20"/>
      <c r="J35" s="20"/>
      <c r="K35" s="20"/>
      <c r="L35" s="20"/>
      <c r="M35" s="20"/>
      <c r="N35" s="20"/>
      <c r="O35" s="42"/>
      <c r="P35" s="77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78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81"/>
      <c r="B36" s="103"/>
      <c r="C36" s="101"/>
      <c r="D36" s="82"/>
      <c r="E36" s="26"/>
      <c r="F36" s="77"/>
      <c r="G36" s="20"/>
      <c r="H36" s="20"/>
      <c r="I36" s="20"/>
      <c r="J36" s="20"/>
      <c r="K36" s="20"/>
      <c r="L36" s="20"/>
      <c r="M36" s="20"/>
      <c r="N36" s="20"/>
      <c r="O36" s="42"/>
      <c r="P36" s="77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78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81"/>
      <c r="B37" s="103"/>
      <c r="C37" s="101"/>
      <c r="D37" s="82"/>
      <c r="E37" s="26"/>
      <c r="F37" s="77"/>
      <c r="G37" s="20"/>
      <c r="H37" s="20"/>
      <c r="I37" s="20"/>
      <c r="J37" s="20"/>
      <c r="K37" s="20"/>
      <c r="L37" s="20"/>
      <c r="M37" s="20"/>
      <c r="N37" s="20"/>
      <c r="O37" s="42"/>
      <c r="P37" s="77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78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81"/>
      <c r="B38" s="103"/>
      <c r="C38" s="101"/>
      <c r="D38" s="82"/>
      <c r="E38" s="26"/>
      <c r="F38" s="77"/>
      <c r="G38" s="20"/>
      <c r="H38" s="20"/>
      <c r="I38" s="20"/>
      <c r="J38" s="20"/>
      <c r="K38" s="20"/>
      <c r="L38" s="20"/>
      <c r="M38" s="20"/>
      <c r="N38" s="20"/>
      <c r="O38" s="42"/>
      <c r="P38" s="77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78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81"/>
      <c r="B39" s="103"/>
      <c r="C39" s="101"/>
      <c r="D39" s="82"/>
      <c r="E39" s="26"/>
      <c r="F39" s="77"/>
      <c r="G39" s="20"/>
      <c r="H39" s="20"/>
      <c r="I39" s="20"/>
      <c r="J39" s="20"/>
      <c r="K39" s="20"/>
      <c r="L39" s="20"/>
      <c r="M39" s="20"/>
      <c r="N39" s="20"/>
      <c r="O39" s="42"/>
      <c r="P39" s="77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78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81"/>
      <c r="B40" s="103"/>
      <c r="C40" s="101"/>
      <c r="D40" s="82"/>
      <c r="E40" s="26"/>
      <c r="F40" s="77"/>
      <c r="G40" s="20"/>
      <c r="H40" s="20"/>
      <c r="I40" s="20"/>
      <c r="J40" s="20"/>
      <c r="K40" s="20"/>
      <c r="L40" s="20"/>
      <c r="M40" s="20"/>
      <c r="N40" s="20"/>
      <c r="O40" s="42"/>
      <c r="P40" s="77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78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81"/>
      <c r="B41" s="103"/>
      <c r="C41" s="101"/>
      <c r="D41" s="82"/>
      <c r="E41" s="26"/>
      <c r="F41" s="77"/>
      <c r="G41" s="20"/>
      <c r="H41" s="20"/>
      <c r="I41" s="20"/>
      <c r="J41" s="20"/>
      <c r="K41" s="20"/>
      <c r="L41" s="20"/>
      <c r="M41" s="20"/>
      <c r="N41" s="20"/>
      <c r="O41" s="42"/>
      <c r="P41" s="77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78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81"/>
      <c r="B42" s="103"/>
      <c r="C42" s="101"/>
      <c r="D42" s="82"/>
      <c r="E42" s="26"/>
      <c r="F42" s="77"/>
      <c r="G42" s="20"/>
      <c r="H42" s="20"/>
      <c r="I42" s="20"/>
      <c r="J42" s="20"/>
      <c r="K42" s="20"/>
      <c r="L42" s="20"/>
      <c r="M42" s="20"/>
      <c r="N42" s="20"/>
      <c r="O42" s="42"/>
      <c r="P42" s="77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78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81"/>
      <c r="B43" s="103"/>
      <c r="C43" s="101"/>
      <c r="D43" s="82"/>
      <c r="E43" s="26"/>
      <c r="F43" s="77"/>
      <c r="G43" s="20"/>
      <c r="H43" s="20"/>
      <c r="I43" s="20"/>
      <c r="J43" s="20"/>
      <c r="K43" s="20"/>
      <c r="L43" s="20"/>
      <c r="M43" s="20"/>
      <c r="N43" s="20"/>
      <c r="O43" s="42"/>
      <c r="P43" s="77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78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81"/>
      <c r="B44" s="103"/>
      <c r="C44" s="101"/>
      <c r="D44" s="87"/>
      <c r="E44" s="19"/>
      <c r="F44" s="77"/>
      <c r="G44" s="20"/>
      <c r="H44" s="20"/>
      <c r="I44" s="20"/>
      <c r="J44" s="20"/>
      <c r="K44" s="20"/>
      <c r="L44" s="20"/>
      <c r="M44" s="20"/>
      <c r="N44" s="20"/>
      <c r="O44" s="42"/>
      <c r="P44" s="77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78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81"/>
      <c r="B45" s="103"/>
      <c r="C45" s="101"/>
      <c r="D45" s="82"/>
      <c r="E45" s="26"/>
      <c r="F45" s="77"/>
      <c r="G45" s="20"/>
      <c r="H45" s="20"/>
      <c r="I45" s="20"/>
      <c r="J45" s="20"/>
      <c r="K45" s="20"/>
      <c r="L45" s="20"/>
      <c r="M45" s="20"/>
      <c r="N45" s="20"/>
      <c r="O45" s="42"/>
      <c r="P45" s="77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78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81"/>
      <c r="B46" s="103"/>
      <c r="C46" s="101"/>
      <c r="D46" s="82"/>
      <c r="E46" s="26"/>
      <c r="F46" s="77"/>
      <c r="G46" s="20"/>
      <c r="H46" s="20"/>
      <c r="I46" s="20"/>
      <c r="J46" s="20"/>
      <c r="K46" s="20"/>
      <c r="L46" s="20"/>
      <c r="M46" s="20"/>
      <c r="N46" s="20"/>
      <c r="O46" s="42"/>
      <c r="P46" s="77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78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81"/>
      <c r="B47" s="103"/>
      <c r="C47" s="101"/>
      <c r="D47" s="82"/>
      <c r="E47" s="26"/>
      <c r="F47" s="77"/>
      <c r="G47" s="20"/>
      <c r="H47" s="20"/>
      <c r="I47" s="20"/>
      <c r="J47" s="20"/>
      <c r="K47" s="20"/>
      <c r="L47" s="20"/>
      <c r="M47" s="20"/>
      <c r="N47" s="20"/>
      <c r="O47" s="42"/>
      <c r="P47" s="77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78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81"/>
      <c r="B48" s="103"/>
      <c r="C48" s="101"/>
      <c r="D48" s="82"/>
      <c r="E48" s="26"/>
      <c r="F48" s="77"/>
      <c r="G48" s="20"/>
      <c r="H48" s="20"/>
      <c r="I48" s="20"/>
      <c r="J48" s="20"/>
      <c r="K48" s="20"/>
      <c r="L48" s="20"/>
      <c r="M48" s="20"/>
      <c r="N48" s="20"/>
      <c r="O48" s="42"/>
      <c r="P48" s="77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78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81"/>
      <c r="B49" s="103"/>
      <c r="C49" s="101"/>
      <c r="D49" s="82"/>
      <c r="E49" s="26"/>
      <c r="F49" s="77"/>
      <c r="G49" s="20"/>
      <c r="H49" s="20"/>
      <c r="I49" s="20"/>
      <c r="J49" s="20"/>
      <c r="K49" s="20"/>
      <c r="L49" s="20"/>
      <c r="M49" s="20"/>
      <c r="N49" s="20"/>
      <c r="O49" s="42"/>
      <c r="P49" s="77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78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81"/>
      <c r="B50" s="103"/>
      <c r="C50" s="101"/>
      <c r="D50" s="82"/>
      <c r="E50" s="26"/>
      <c r="F50" s="77"/>
      <c r="G50" s="20"/>
      <c r="H50" s="20"/>
      <c r="I50" s="20"/>
      <c r="J50" s="20"/>
      <c r="K50" s="20"/>
      <c r="L50" s="20"/>
      <c r="M50" s="20"/>
      <c r="N50" s="20"/>
      <c r="O50" s="42"/>
      <c r="P50" s="77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78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81"/>
      <c r="B51" s="103"/>
      <c r="C51" s="101"/>
      <c r="D51" s="82"/>
      <c r="E51" s="26"/>
      <c r="F51" s="77"/>
      <c r="G51" s="20"/>
      <c r="H51" s="20"/>
      <c r="I51" s="20"/>
      <c r="J51" s="20"/>
      <c r="K51" s="20"/>
      <c r="L51" s="20"/>
      <c r="M51" s="20"/>
      <c r="N51" s="20"/>
      <c r="O51" s="42"/>
      <c r="P51" s="77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78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81"/>
      <c r="B52" s="103"/>
      <c r="C52" s="101"/>
      <c r="D52" s="82"/>
      <c r="E52" s="26"/>
      <c r="F52" s="77"/>
      <c r="G52" s="20"/>
      <c r="H52" s="20"/>
      <c r="I52" s="20"/>
      <c r="J52" s="20"/>
      <c r="K52" s="20"/>
      <c r="L52" s="20"/>
      <c r="M52" s="20"/>
      <c r="N52" s="20"/>
      <c r="O52" s="42"/>
      <c r="P52" s="77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78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81"/>
      <c r="B53" s="103"/>
      <c r="C53" s="101"/>
      <c r="D53" s="82"/>
      <c r="E53" s="26"/>
      <c r="F53" s="77"/>
      <c r="G53" s="20"/>
      <c r="H53" s="20"/>
      <c r="I53" s="20"/>
      <c r="J53" s="20"/>
      <c r="K53" s="20"/>
      <c r="L53" s="20"/>
      <c r="M53" s="20"/>
      <c r="N53" s="20"/>
      <c r="O53" s="42"/>
      <c r="P53" s="77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78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81"/>
      <c r="B54" s="103"/>
      <c r="C54" s="101"/>
      <c r="D54" s="82"/>
      <c r="E54" s="26"/>
      <c r="F54" s="77"/>
      <c r="G54" s="20"/>
      <c r="H54" s="20"/>
      <c r="I54" s="20"/>
      <c r="J54" s="20"/>
      <c r="K54" s="20"/>
      <c r="L54" s="20"/>
      <c r="M54" s="20"/>
      <c r="N54" s="20"/>
      <c r="O54" s="42"/>
      <c r="P54" s="77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78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81"/>
      <c r="B55" s="103"/>
      <c r="C55" s="101"/>
      <c r="D55" s="82"/>
      <c r="E55" s="26"/>
      <c r="F55" s="77"/>
      <c r="G55" s="20"/>
      <c r="H55" s="20"/>
      <c r="I55" s="20"/>
      <c r="J55" s="20"/>
      <c r="K55" s="20"/>
      <c r="L55" s="20"/>
      <c r="M55" s="20"/>
      <c r="N55" s="20"/>
      <c r="O55" s="42"/>
      <c r="P55" s="77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78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81"/>
      <c r="B56" s="103"/>
      <c r="C56" s="101"/>
      <c r="D56" s="82"/>
      <c r="E56" s="26"/>
      <c r="F56" s="77"/>
      <c r="G56" s="20"/>
      <c r="H56" s="20"/>
      <c r="I56" s="20"/>
      <c r="J56" s="20"/>
      <c r="K56" s="20"/>
      <c r="L56" s="20"/>
      <c r="M56" s="20"/>
      <c r="N56" s="20"/>
      <c r="O56" s="42"/>
      <c r="P56" s="77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78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fitToPage="1"/>
  </sheetPr>
  <dimension ref="A1:AA57"/>
  <sheetViews>
    <sheetView workbookViewId="0">
      <selection activeCell="A5" sqref="A5"/>
    </sheetView>
  </sheetViews>
  <sheetFormatPr defaultRowHeight="12.75" x14ac:dyDescent="0.2"/>
  <cols>
    <col min="1" max="2" width="10.28515625" customWidth="1"/>
    <col min="3" max="3" width="8.42578125" customWidth="1"/>
    <col min="4" max="4" width="9.5703125" customWidth="1"/>
    <col min="5" max="5" width="19.5703125" customWidth="1"/>
    <col min="6" max="11" width="4.7109375" customWidth="1"/>
    <col min="12" max="15" width="4.7109375" hidden="1" customWidth="1"/>
    <col min="16" max="21" width="9.7109375" customWidth="1"/>
    <col min="22" max="25" width="9.7109375" hidden="1" customWidth="1"/>
    <col min="26" max="26" width="7.85546875" customWidth="1"/>
  </cols>
  <sheetData>
    <row r="1" spans="1:26" x14ac:dyDescent="0.2">
      <c r="A1" s="1" t="s">
        <v>72</v>
      </c>
      <c r="B1" s="1"/>
      <c r="C1" s="1">
        <v>2021</v>
      </c>
      <c r="D1" t="s">
        <v>2</v>
      </c>
      <c r="E1" s="2" t="s">
        <v>58</v>
      </c>
      <c r="J1" t="s">
        <v>4</v>
      </c>
      <c r="K1" s="2"/>
      <c r="N1" t="s">
        <v>5</v>
      </c>
      <c r="X1" s="3" t="s">
        <v>6</v>
      </c>
    </row>
    <row r="2" spans="1:26" x14ac:dyDescent="0.2">
      <c r="A2" s="4">
        <v>3</v>
      </c>
      <c r="B2" s="4"/>
      <c r="C2" s="5" t="s">
        <v>7</v>
      </c>
      <c r="D2" s="5"/>
      <c r="J2" t="s">
        <v>8</v>
      </c>
      <c r="K2" s="6"/>
      <c r="T2" s="3"/>
    </row>
    <row r="3" spans="1:26" x14ac:dyDescent="0.2">
      <c r="A3" s="7"/>
      <c r="B3" s="7"/>
      <c r="C3" s="7"/>
      <c r="D3" s="2"/>
      <c r="E3" s="2"/>
      <c r="F3" s="18"/>
      <c r="K3" s="2"/>
      <c r="T3" s="3"/>
    </row>
    <row r="4" spans="1:26" ht="44.25" customHeight="1" x14ac:dyDescent="0.2">
      <c r="A4" s="136" t="s">
        <v>321</v>
      </c>
      <c r="B4" s="139"/>
      <c r="C4" s="137"/>
      <c r="D4" s="138"/>
      <c r="E4" s="138"/>
      <c r="F4" s="74">
        <v>212132</v>
      </c>
      <c r="G4" s="75">
        <v>212209</v>
      </c>
      <c r="H4" s="75"/>
      <c r="I4" s="75"/>
      <c r="J4" s="75"/>
      <c r="K4" s="76"/>
      <c r="L4" s="73"/>
      <c r="M4" s="39"/>
      <c r="N4" s="39"/>
      <c r="O4" s="39"/>
      <c r="P4" s="38" t="s">
        <v>68</v>
      </c>
      <c r="Q4" s="38" t="s">
        <v>152</v>
      </c>
      <c r="R4" s="38"/>
      <c r="S4" s="38"/>
      <c r="T4" s="38"/>
      <c r="U4" s="38"/>
      <c r="V4" s="38"/>
      <c r="W4" s="38"/>
      <c r="X4" s="38"/>
      <c r="Y4" s="40"/>
      <c r="Z4" s="41"/>
    </row>
    <row r="5" spans="1:26" x14ac:dyDescent="0.2">
      <c r="A5" s="43"/>
      <c r="B5" s="93"/>
      <c r="C5" s="79"/>
      <c r="D5" s="44"/>
      <c r="E5" s="45" t="s">
        <v>12</v>
      </c>
      <c r="F5" s="46">
        <v>7</v>
      </c>
      <c r="G5" s="47">
        <v>0</v>
      </c>
      <c r="H5" s="47"/>
      <c r="I5" s="48"/>
      <c r="J5" s="48"/>
      <c r="K5" s="47"/>
      <c r="L5" s="47"/>
      <c r="M5" s="47"/>
      <c r="N5" s="47"/>
      <c r="O5" s="49"/>
      <c r="P5" s="32">
        <v>212132</v>
      </c>
      <c r="Q5" s="50">
        <v>212209</v>
      </c>
      <c r="R5" s="50"/>
      <c r="S5" s="50"/>
      <c r="T5" s="50"/>
      <c r="U5" s="62"/>
      <c r="V5" s="61"/>
      <c r="W5" s="50"/>
      <c r="X5" s="50"/>
      <c r="Y5" s="48" t="str">
        <f>IF(O4,O4,"")</f>
        <v/>
      </c>
      <c r="Z5" s="51"/>
    </row>
    <row r="6" spans="1:26" x14ac:dyDescent="0.2">
      <c r="A6" s="52" t="s">
        <v>13</v>
      </c>
      <c r="B6" s="53"/>
      <c r="C6" s="56" t="s">
        <v>15</v>
      </c>
      <c r="D6" s="53" t="s">
        <v>16</v>
      </c>
      <c r="E6" s="54" t="s">
        <v>17</v>
      </c>
      <c r="F6" s="52" t="s">
        <v>18</v>
      </c>
      <c r="G6" s="55" t="s">
        <v>18</v>
      </c>
      <c r="H6" s="55" t="s">
        <v>18</v>
      </c>
      <c r="I6" s="55" t="s">
        <v>18</v>
      </c>
      <c r="J6" s="55" t="s">
        <v>18</v>
      </c>
      <c r="K6" s="55" t="s">
        <v>18</v>
      </c>
      <c r="L6" s="55" t="s">
        <v>18</v>
      </c>
      <c r="M6" s="55" t="s">
        <v>18</v>
      </c>
      <c r="N6" s="55" t="s">
        <v>18</v>
      </c>
      <c r="O6" s="53" t="s">
        <v>18</v>
      </c>
      <c r="P6" s="52" t="s">
        <v>19</v>
      </c>
      <c r="Q6" s="56" t="s">
        <v>19</v>
      </c>
      <c r="R6" s="56" t="s">
        <v>19</v>
      </c>
      <c r="S6" s="56" t="s">
        <v>19</v>
      </c>
      <c r="T6" s="56" t="s">
        <v>19</v>
      </c>
      <c r="U6" s="63" t="s">
        <v>19</v>
      </c>
      <c r="V6" s="55" t="s">
        <v>19</v>
      </c>
      <c r="W6" s="56" t="s">
        <v>19</v>
      </c>
      <c r="X6" s="56" t="s">
        <v>19</v>
      </c>
      <c r="Y6" s="53" t="s">
        <v>19</v>
      </c>
      <c r="Z6" s="57" t="s">
        <v>20</v>
      </c>
    </row>
    <row r="7" spans="1:26" x14ac:dyDescent="0.2">
      <c r="A7" s="32">
        <v>1</v>
      </c>
      <c r="B7" s="94">
        <v>1</v>
      </c>
      <c r="C7" s="83" t="s">
        <v>65</v>
      </c>
      <c r="D7" s="88" t="s">
        <v>31</v>
      </c>
      <c r="E7" s="90" t="s">
        <v>32</v>
      </c>
      <c r="F7" s="33">
        <v>1</v>
      </c>
      <c r="G7" s="34"/>
      <c r="H7" s="34"/>
      <c r="I7" s="34"/>
      <c r="J7" s="34"/>
      <c r="K7" s="34"/>
      <c r="L7" s="34"/>
      <c r="M7" s="34"/>
      <c r="N7" s="34"/>
      <c r="O7" s="35"/>
      <c r="P7" s="33">
        <f t="shared" ref="P7:P38" si="0">IF((F7&gt;0),ROUND((101+1000*(LOG10($F$5)-LOG10(F7)))*$A$2,0),0)</f>
        <v>2838</v>
      </c>
      <c r="Q7" s="34">
        <f t="shared" ref="Q7:Q38" si="1">IF((G7&gt;0),ROUND((101+1000*(LOG10($G$5)-LOG10(G7)))*$A$2,0),0)</f>
        <v>0</v>
      </c>
      <c r="R7" s="34">
        <f t="shared" ref="R7:R38" si="2">IF((H7&gt;0),ROUND((101+1000*(LOG10($H$5)-LOG10(H7)))*$A$2,0),0)</f>
        <v>0</v>
      </c>
      <c r="S7" s="34">
        <f t="shared" ref="S7:S38" si="3">IF((I7&gt;0),ROUND((101+1000*(LOG10($I$5)-LOG10(I7)))*$A$2,0),0)</f>
        <v>0</v>
      </c>
      <c r="T7" s="34">
        <f t="shared" ref="T7:T38" si="4">IF((J7&gt;0),ROUND((101+1000*(LOG10($J$5)-LOG10(J7)))*$A$2,0),0)</f>
        <v>0</v>
      </c>
      <c r="U7" s="59">
        <f t="shared" ref="U7:U38" si="5">IF((K7&gt;0),ROUND((101+1000*(LOG10($K$5)-LOG10(K7)))*$A$2,0),0)</f>
        <v>0</v>
      </c>
      <c r="V7" s="36">
        <f t="shared" ref="V7:V38" si="6">IF((L7&gt;0),ROUND((101+1000*(LOG10($L$5)-LOG10(L7)))*$A$2,0),0)</f>
        <v>0</v>
      </c>
      <c r="W7" s="36">
        <f t="shared" ref="W7:W38" si="7">IF((M7&gt;0),ROUND((101+1000*(LOG10($M$5)-LOG10(M7)))*$A$2,0),0)</f>
        <v>0</v>
      </c>
      <c r="X7" s="34">
        <f t="shared" ref="X7:X38" si="8">IF((N7&gt;0),ROUND((101+1000*(LOG10($N$5)-LOG10(N7)))*$A$2,0),0)</f>
        <v>0</v>
      </c>
      <c r="Y7" s="34">
        <f t="shared" ref="Y7:Y38" si="9">IF((O7&gt;0),ROUND((101+1000*(LOG10($O$5)-LOG10(O7)))*$A$2,0),0)</f>
        <v>0</v>
      </c>
      <c r="Z7" s="37">
        <f t="shared" ref="Z7:Z38" si="10">SUM(LARGE(P7:Y7,1),LARGE(P7:Y7,2),LARGE(P7:Y7,3),LARGE(P7:Y7,4))</f>
        <v>2838</v>
      </c>
    </row>
    <row r="8" spans="1:26" x14ac:dyDescent="0.2">
      <c r="A8" s="30">
        <v>2</v>
      </c>
      <c r="B8" s="95">
        <v>2</v>
      </c>
      <c r="C8" s="84" t="s">
        <v>65</v>
      </c>
      <c r="D8" s="22" t="s">
        <v>46</v>
      </c>
      <c r="E8" s="23" t="s">
        <v>47</v>
      </c>
      <c r="F8" s="24">
        <v>2</v>
      </c>
      <c r="G8" s="25"/>
      <c r="H8" s="25"/>
      <c r="I8" s="25"/>
      <c r="J8" s="25"/>
      <c r="K8" s="25"/>
      <c r="L8" s="25"/>
      <c r="M8" s="25"/>
      <c r="N8" s="25"/>
      <c r="O8" s="31"/>
      <c r="P8" s="24">
        <f t="shared" si="0"/>
        <v>1935</v>
      </c>
      <c r="Q8" s="25">
        <f t="shared" si="1"/>
        <v>0</v>
      </c>
      <c r="R8" s="25">
        <f t="shared" si="2"/>
        <v>0</v>
      </c>
      <c r="S8" s="25">
        <f t="shared" si="3"/>
        <v>0</v>
      </c>
      <c r="T8" s="25">
        <f t="shared" si="4"/>
        <v>0</v>
      </c>
      <c r="U8" s="60">
        <f t="shared" si="5"/>
        <v>0</v>
      </c>
      <c r="V8" s="58">
        <f t="shared" si="6"/>
        <v>0</v>
      </c>
      <c r="W8" s="21">
        <f t="shared" si="7"/>
        <v>0</v>
      </c>
      <c r="X8" s="20">
        <f t="shared" si="8"/>
        <v>0</v>
      </c>
      <c r="Y8" s="20">
        <f t="shared" si="9"/>
        <v>0</v>
      </c>
      <c r="Z8" s="37">
        <f t="shared" si="10"/>
        <v>1935</v>
      </c>
    </row>
    <row r="9" spans="1:26" x14ac:dyDescent="0.2">
      <c r="A9" s="29">
        <v>3</v>
      </c>
      <c r="B9" s="96">
        <v>1</v>
      </c>
      <c r="C9" s="85" t="s">
        <v>60</v>
      </c>
      <c r="D9" s="26" t="s">
        <v>43</v>
      </c>
      <c r="E9" s="23" t="s">
        <v>44</v>
      </c>
      <c r="F9" s="24">
        <v>3</v>
      </c>
      <c r="G9" s="25"/>
      <c r="H9" s="25"/>
      <c r="I9" s="25"/>
      <c r="J9" s="25"/>
      <c r="K9" s="25"/>
      <c r="L9" s="25"/>
      <c r="M9" s="25"/>
      <c r="N9" s="25"/>
      <c r="O9" s="31"/>
      <c r="P9" s="24">
        <f t="shared" si="0"/>
        <v>1407</v>
      </c>
      <c r="Q9" s="25">
        <f t="shared" si="1"/>
        <v>0</v>
      </c>
      <c r="R9" s="25">
        <f t="shared" si="2"/>
        <v>0</v>
      </c>
      <c r="S9" s="25">
        <f t="shared" si="3"/>
        <v>0</v>
      </c>
      <c r="T9" s="25">
        <f t="shared" si="4"/>
        <v>0</v>
      </c>
      <c r="U9" s="60">
        <f t="shared" si="5"/>
        <v>0</v>
      </c>
      <c r="V9" s="58">
        <f t="shared" si="6"/>
        <v>0</v>
      </c>
      <c r="W9" s="21">
        <f t="shared" si="7"/>
        <v>0</v>
      </c>
      <c r="X9" s="20">
        <f t="shared" si="8"/>
        <v>0</v>
      </c>
      <c r="Y9" s="20">
        <f t="shared" si="9"/>
        <v>0</v>
      </c>
      <c r="Z9" s="37">
        <f t="shared" si="10"/>
        <v>1407</v>
      </c>
    </row>
    <row r="10" spans="1:26" x14ac:dyDescent="0.2">
      <c r="A10" s="30">
        <v>4</v>
      </c>
      <c r="B10" s="95">
        <v>1</v>
      </c>
      <c r="C10" s="84" t="s">
        <v>64</v>
      </c>
      <c r="D10" s="22" t="s">
        <v>159</v>
      </c>
      <c r="E10" s="23" t="s">
        <v>160</v>
      </c>
      <c r="F10" s="24">
        <v>4</v>
      </c>
      <c r="G10" s="25"/>
      <c r="H10" s="25"/>
      <c r="I10" s="25"/>
      <c r="J10" s="25"/>
      <c r="K10" s="25"/>
      <c r="L10" s="25"/>
      <c r="M10" s="25"/>
      <c r="N10" s="25"/>
      <c r="O10" s="31"/>
      <c r="P10" s="24">
        <f t="shared" si="0"/>
        <v>1032</v>
      </c>
      <c r="Q10" s="25">
        <f t="shared" si="1"/>
        <v>0</v>
      </c>
      <c r="R10" s="25">
        <f t="shared" si="2"/>
        <v>0</v>
      </c>
      <c r="S10" s="25">
        <f t="shared" si="3"/>
        <v>0</v>
      </c>
      <c r="T10" s="25">
        <f t="shared" si="4"/>
        <v>0</v>
      </c>
      <c r="U10" s="60">
        <f t="shared" si="5"/>
        <v>0</v>
      </c>
      <c r="V10" s="58">
        <f t="shared" si="6"/>
        <v>0</v>
      </c>
      <c r="W10" s="21">
        <f t="shared" si="7"/>
        <v>0</v>
      </c>
      <c r="X10" s="20">
        <f t="shared" si="8"/>
        <v>0</v>
      </c>
      <c r="Y10" s="20">
        <f t="shared" si="9"/>
        <v>0</v>
      </c>
      <c r="Z10" s="37">
        <f t="shared" si="10"/>
        <v>1032</v>
      </c>
    </row>
    <row r="11" spans="1:26" x14ac:dyDescent="0.2">
      <c r="A11" s="29">
        <v>5</v>
      </c>
      <c r="B11" s="96">
        <v>1</v>
      </c>
      <c r="C11" s="85" t="s">
        <v>61</v>
      </c>
      <c r="D11" s="26" t="s">
        <v>199</v>
      </c>
      <c r="E11" s="23" t="s">
        <v>171</v>
      </c>
      <c r="F11" s="24">
        <v>5</v>
      </c>
      <c r="G11" s="25"/>
      <c r="H11" s="25"/>
      <c r="I11" s="25"/>
      <c r="J11" s="25"/>
      <c r="K11" s="25"/>
      <c r="L11" s="25"/>
      <c r="M11" s="25"/>
      <c r="N11" s="25"/>
      <c r="O11" s="31"/>
      <c r="P11" s="24">
        <f t="shared" si="0"/>
        <v>741</v>
      </c>
      <c r="Q11" s="25">
        <f t="shared" si="1"/>
        <v>0</v>
      </c>
      <c r="R11" s="25">
        <f t="shared" si="2"/>
        <v>0</v>
      </c>
      <c r="S11" s="25">
        <f t="shared" si="3"/>
        <v>0</v>
      </c>
      <c r="T11" s="25">
        <f t="shared" si="4"/>
        <v>0</v>
      </c>
      <c r="U11" s="60">
        <f t="shared" si="5"/>
        <v>0</v>
      </c>
      <c r="V11" s="58">
        <f t="shared" si="6"/>
        <v>0</v>
      </c>
      <c r="W11" s="21">
        <f t="shared" si="7"/>
        <v>0</v>
      </c>
      <c r="X11" s="20">
        <f t="shared" si="8"/>
        <v>0</v>
      </c>
      <c r="Y11" s="20">
        <f t="shared" si="9"/>
        <v>0</v>
      </c>
      <c r="Z11" s="37">
        <f t="shared" si="10"/>
        <v>741</v>
      </c>
    </row>
    <row r="12" spans="1:26" x14ac:dyDescent="0.2">
      <c r="A12" s="30">
        <v>6</v>
      </c>
      <c r="B12" s="95">
        <v>2</v>
      </c>
      <c r="C12" s="84" t="s">
        <v>64</v>
      </c>
      <c r="D12" s="27" t="s">
        <v>53</v>
      </c>
      <c r="E12" s="31" t="s">
        <v>54</v>
      </c>
      <c r="F12" s="24">
        <v>6</v>
      </c>
      <c r="G12" s="25"/>
      <c r="H12" s="25"/>
      <c r="I12" s="25"/>
      <c r="J12" s="25"/>
      <c r="K12" s="25"/>
      <c r="L12" s="25"/>
      <c r="M12" s="25"/>
      <c r="N12" s="25"/>
      <c r="O12" s="31"/>
      <c r="P12" s="24">
        <f t="shared" si="0"/>
        <v>504</v>
      </c>
      <c r="Q12" s="25">
        <f t="shared" si="1"/>
        <v>0</v>
      </c>
      <c r="R12" s="25">
        <f t="shared" si="2"/>
        <v>0</v>
      </c>
      <c r="S12" s="25">
        <f t="shared" si="3"/>
        <v>0</v>
      </c>
      <c r="T12" s="25">
        <f t="shared" si="4"/>
        <v>0</v>
      </c>
      <c r="U12" s="60">
        <f t="shared" si="5"/>
        <v>0</v>
      </c>
      <c r="V12" s="58">
        <f t="shared" si="6"/>
        <v>0</v>
      </c>
      <c r="W12" s="21">
        <f t="shared" si="7"/>
        <v>0</v>
      </c>
      <c r="X12" s="20">
        <f t="shared" si="8"/>
        <v>0</v>
      </c>
      <c r="Y12" s="20">
        <f t="shared" si="9"/>
        <v>0</v>
      </c>
      <c r="Z12" s="37">
        <f t="shared" si="10"/>
        <v>504</v>
      </c>
    </row>
    <row r="13" spans="1:26" x14ac:dyDescent="0.2">
      <c r="A13" s="29">
        <v>7</v>
      </c>
      <c r="B13" s="96">
        <v>2</v>
      </c>
      <c r="C13" s="85" t="s">
        <v>61</v>
      </c>
      <c r="D13" s="26" t="s">
        <v>156</v>
      </c>
      <c r="E13" s="23" t="s">
        <v>157</v>
      </c>
      <c r="F13" s="24">
        <v>7</v>
      </c>
      <c r="G13" s="25"/>
      <c r="H13" s="25"/>
      <c r="I13" s="25"/>
      <c r="J13" s="25"/>
      <c r="K13" s="25"/>
      <c r="L13" s="25"/>
      <c r="M13" s="25"/>
      <c r="N13" s="25"/>
      <c r="O13" s="31"/>
      <c r="P13" s="24">
        <f t="shared" si="0"/>
        <v>303</v>
      </c>
      <c r="Q13" s="25">
        <f t="shared" si="1"/>
        <v>0</v>
      </c>
      <c r="R13" s="25">
        <f t="shared" si="2"/>
        <v>0</v>
      </c>
      <c r="S13" s="25">
        <f t="shared" si="3"/>
        <v>0</v>
      </c>
      <c r="T13" s="25">
        <f t="shared" si="4"/>
        <v>0</v>
      </c>
      <c r="U13" s="60">
        <f t="shared" si="5"/>
        <v>0</v>
      </c>
      <c r="V13" s="58">
        <f t="shared" si="6"/>
        <v>0</v>
      </c>
      <c r="W13" s="21">
        <f t="shared" si="7"/>
        <v>0</v>
      </c>
      <c r="X13" s="20">
        <f t="shared" si="8"/>
        <v>0</v>
      </c>
      <c r="Y13" s="20">
        <f t="shared" si="9"/>
        <v>0</v>
      </c>
      <c r="Z13" s="37">
        <f t="shared" si="10"/>
        <v>303</v>
      </c>
    </row>
    <row r="14" spans="1:26" x14ac:dyDescent="0.2">
      <c r="A14" s="30">
        <v>8</v>
      </c>
      <c r="B14" s="95"/>
      <c r="C14" s="84"/>
      <c r="D14" s="22"/>
      <c r="E14" s="23"/>
      <c r="F14" s="24"/>
      <c r="G14" s="25"/>
      <c r="H14" s="25"/>
      <c r="I14" s="25"/>
      <c r="J14" s="25"/>
      <c r="K14" s="25"/>
      <c r="L14" s="25"/>
      <c r="M14" s="25"/>
      <c r="N14" s="25"/>
      <c r="O14" s="31"/>
      <c r="P14" s="24">
        <f t="shared" si="0"/>
        <v>0</v>
      </c>
      <c r="Q14" s="25">
        <f t="shared" si="1"/>
        <v>0</v>
      </c>
      <c r="R14" s="25">
        <f t="shared" si="2"/>
        <v>0</v>
      </c>
      <c r="S14" s="25">
        <f t="shared" si="3"/>
        <v>0</v>
      </c>
      <c r="T14" s="25">
        <f t="shared" si="4"/>
        <v>0</v>
      </c>
      <c r="U14" s="60">
        <f t="shared" si="5"/>
        <v>0</v>
      </c>
      <c r="V14" s="58">
        <f t="shared" si="6"/>
        <v>0</v>
      </c>
      <c r="W14" s="21">
        <f t="shared" si="7"/>
        <v>0</v>
      </c>
      <c r="X14" s="20">
        <f t="shared" si="8"/>
        <v>0</v>
      </c>
      <c r="Y14" s="20">
        <f t="shared" si="9"/>
        <v>0</v>
      </c>
      <c r="Z14" s="37">
        <f t="shared" si="10"/>
        <v>0</v>
      </c>
    </row>
    <row r="15" spans="1:26" x14ac:dyDescent="0.2">
      <c r="A15" s="29">
        <v>9</v>
      </c>
      <c r="B15" s="96"/>
      <c r="C15" s="85"/>
      <c r="D15" s="26"/>
      <c r="E15" s="23"/>
      <c r="F15" s="24"/>
      <c r="G15" s="25"/>
      <c r="H15" s="25"/>
      <c r="I15" s="25"/>
      <c r="J15" s="25"/>
      <c r="K15" s="25"/>
      <c r="L15" s="25"/>
      <c r="M15" s="25"/>
      <c r="N15" s="25"/>
      <c r="O15" s="31"/>
      <c r="P15" s="24">
        <f t="shared" si="0"/>
        <v>0</v>
      </c>
      <c r="Q15" s="25">
        <f t="shared" si="1"/>
        <v>0</v>
      </c>
      <c r="R15" s="25">
        <f t="shared" si="2"/>
        <v>0</v>
      </c>
      <c r="S15" s="25">
        <f t="shared" si="3"/>
        <v>0</v>
      </c>
      <c r="T15" s="25">
        <f t="shared" si="4"/>
        <v>0</v>
      </c>
      <c r="U15" s="60">
        <f t="shared" si="5"/>
        <v>0</v>
      </c>
      <c r="V15" s="58">
        <f t="shared" si="6"/>
        <v>0</v>
      </c>
      <c r="W15" s="21">
        <f t="shared" si="7"/>
        <v>0</v>
      </c>
      <c r="X15" s="20">
        <f t="shared" si="8"/>
        <v>0</v>
      </c>
      <c r="Y15" s="20">
        <f t="shared" si="9"/>
        <v>0</v>
      </c>
      <c r="Z15" s="37">
        <f t="shared" si="10"/>
        <v>0</v>
      </c>
    </row>
    <row r="16" spans="1:26" x14ac:dyDescent="0.2">
      <c r="A16" s="30">
        <v>10</v>
      </c>
      <c r="B16" s="95"/>
      <c r="C16" s="84"/>
      <c r="D16" s="22"/>
      <c r="E16" s="23"/>
      <c r="F16" s="24"/>
      <c r="G16" s="25"/>
      <c r="H16" s="25"/>
      <c r="I16" s="25"/>
      <c r="J16" s="25"/>
      <c r="K16" s="25"/>
      <c r="L16" s="25"/>
      <c r="M16" s="25"/>
      <c r="N16" s="25"/>
      <c r="O16" s="31"/>
      <c r="P16" s="24">
        <f t="shared" si="0"/>
        <v>0</v>
      </c>
      <c r="Q16" s="25">
        <f t="shared" si="1"/>
        <v>0</v>
      </c>
      <c r="R16" s="25">
        <f t="shared" si="2"/>
        <v>0</v>
      </c>
      <c r="S16" s="25">
        <f t="shared" si="3"/>
        <v>0</v>
      </c>
      <c r="T16" s="25">
        <f t="shared" si="4"/>
        <v>0</v>
      </c>
      <c r="U16" s="60">
        <f t="shared" si="5"/>
        <v>0</v>
      </c>
      <c r="V16" s="58">
        <f t="shared" si="6"/>
        <v>0</v>
      </c>
      <c r="W16" s="21">
        <f t="shared" si="7"/>
        <v>0</v>
      </c>
      <c r="X16" s="20">
        <f t="shared" si="8"/>
        <v>0</v>
      </c>
      <c r="Y16" s="20">
        <f t="shared" si="9"/>
        <v>0</v>
      </c>
      <c r="Z16" s="37">
        <f t="shared" si="10"/>
        <v>0</v>
      </c>
    </row>
    <row r="17" spans="1:27" x14ac:dyDescent="0.2">
      <c r="A17" s="29">
        <v>11</v>
      </c>
      <c r="B17" s="96"/>
      <c r="C17" s="85"/>
      <c r="D17" s="26"/>
      <c r="E17" s="23"/>
      <c r="F17" s="24"/>
      <c r="G17" s="25"/>
      <c r="H17" s="25"/>
      <c r="I17" s="25"/>
      <c r="J17" s="25"/>
      <c r="K17" s="25"/>
      <c r="L17" s="25"/>
      <c r="M17" s="25"/>
      <c r="N17" s="25"/>
      <c r="O17" s="31"/>
      <c r="P17" s="24">
        <f t="shared" si="0"/>
        <v>0</v>
      </c>
      <c r="Q17" s="25">
        <f t="shared" si="1"/>
        <v>0</v>
      </c>
      <c r="R17" s="25">
        <f t="shared" si="2"/>
        <v>0</v>
      </c>
      <c r="S17" s="25">
        <f t="shared" si="3"/>
        <v>0</v>
      </c>
      <c r="T17" s="25">
        <f t="shared" si="4"/>
        <v>0</v>
      </c>
      <c r="U17" s="60">
        <f t="shared" si="5"/>
        <v>0</v>
      </c>
      <c r="V17" s="58">
        <f t="shared" si="6"/>
        <v>0</v>
      </c>
      <c r="W17" s="21">
        <f t="shared" si="7"/>
        <v>0</v>
      </c>
      <c r="X17" s="20">
        <f t="shared" si="8"/>
        <v>0</v>
      </c>
      <c r="Y17" s="20">
        <f t="shared" si="9"/>
        <v>0</v>
      </c>
      <c r="Z17" s="37">
        <f t="shared" si="10"/>
        <v>0</v>
      </c>
    </row>
    <row r="18" spans="1:27" x14ac:dyDescent="0.2">
      <c r="A18" s="30">
        <v>12</v>
      </c>
      <c r="B18" s="95"/>
      <c r="C18" s="84"/>
      <c r="D18" s="22"/>
      <c r="E18" s="23"/>
      <c r="F18" s="24"/>
      <c r="G18" s="25"/>
      <c r="H18" s="25"/>
      <c r="I18" s="25"/>
      <c r="J18" s="25"/>
      <c r="K18" s="25"/>
      <c r="L18" s="25"/>
      <c r="M18" s="25"/>
      <c r="N18" s="25"/>
      <c r="O18" s="31"/>
      <c r="P18" s="24">
        <f t="shared" si="0"/>
        <v>0</v>
      </c>
      <c r="Q18" s="25">
        <f t="shared" si="1"/>
        <v>0</v>
      </c>
      <c r="R18" s="25">
        <f t="shared" si="2"/>
        <v>0</v>
      </c>
      <c r="S18" s="25">
        <f t="shared" si="3"/>
        <v>0</v>
      </c>
      <c r="T18" s="25">
        <f t="shared" si="4"/>
        <v>0</v>
      </c>
      <c r="U18" s="60">
        <f t="shared" si="5"/>
        <v>0</v>
      </c>
      <c r="V18" s="58">
        <f t="shared" si="6"/>
        <v>0</v>
      </c>
      <c r="W18" s="21">
        <f t="shared" si="7"/>
        <v>0</v>
      </c>
      <c r="X18" s="20">
        <f t="shared" si="8"/>
        <v>0</v>
      </c>
      <c r="Y18" s="20">
        <f t="shared" si="9"/>
        <v>0</v>
      </c>
      <c r="Z18" s="37">
        <f t="shared" si="10"/>
        <v>0</v>
      </c>
    </row>
    <row r="19" spans="1:27" x14ac:dyDescent="0.2">
      <c r="A19" s="29">
        <v>13</v>
      </c>
      <c r="B19" s="96"/>
      <c r="C19" s="85"/>
      <c r="D19" s="26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31"/>
      <c r="P19" s="24">
        <f t="shared" si="0"/>
        <v>0</v>
      </c>
      <c r="Q19" s="25">
        <f t="shared" si="1"/>
        <v>0</v>
      </c>
      <c r="R19" s="25">
        <f t="shared" si="2"/>
        <v>0</v>
      </c>
      <c r="S19" s="25">
        <f t="shared" si="3"/>
        <v>0</v>
      </c>
      <c r="T19" s="25">
        <f t="shared" si="4"/>
        <v>0</v>
      </c>
      <c r="U19" s="60">
        <f t="shared" si="5"/>
        <v>0</v>
      </c>
      <c r="V19" s="58">
        <f t="shared" si="6"/>
        <v>0</v>
      </c>
      <c r="W19" s="21">
        <f t="shared" si="7"/>
        <v>0</v>
      </c>
      <c r="X19" s="20">
        <f t="shared" si="8"/>
        <v>0</v>
      </c>
      <c r="Y19" s="20">
        <f t="shared" si="9"/>
        <v>0</v>
      </c>
      <c r="Z19" s="37">
        <f t="shared" si="10"/>
        <v>0</v>
      </c>
    </row>
    <row r="20" spans="1:27" x14ac:dyDescent="0.2">
      <c r="A20" s="30">
        <v>14</v>
      </c>
      <c r="B20" s="95"/>
      <c r="C20" s="84"/>
      <c r="D20" s="27"/>
      <c r="E20" s="31"/>
      <c r="F20" s="24"/>
      <c r="G20" s="25"/>
      <c r="H20" s="25"/>
      <c r="I20" s="25"/>
      <c r="J20" s="25"/>
      <c r="K20" s="25"/>
      <c r="L20" s="25"/>
      <c r="M20" s="25"/>
      <c r="N20" s="25"/>
      <c r="O20" s="31"/>
      <c r="P20" s="24">
        <f t="shared" si="0"/>
        <v>0</v>
      </c>
      <c r="Q20" s="25">
        <f t="shared" si="1"/>
        <v>0</v>
      </c>
      <c r="R20" s="25">
        <f t="shared" si="2"/>
        <v>0</v>
      </c>
      <c r="S20" s="25">
        <f t="shared" si="3"/>
        <v>0</v>
      </c>
      <c r="T20" s="25">
        <f t="shared" si="4"/>
        <v>0</v>
      </c>
      <c r="U20" s="60">
        <f t="shared" si="5"/>
        <v>0</v>
      </c>
      <c r="V20" s="58">
        <f t="shared" si="6"/>
        <v>0</v>
      </c>
      <c r="W20" s="21">
        <f t="shared" si="7"/>
        <v>0</v>
      </c>
      <c r="X20" s="20">
        <f t="shared" si="8"/>
        <v>0</v>
      </c>
      <c r="Y20" s="20">
        <f t="shared" si="9"/>
        <v>0</v>
      </c>
      <c r="Z20" s="37">
        <f t="shared" si="10"/>
        <v>0</v>
      </c>
    </row>
    <row r="21" spans="1:27" x14ac:dyDescent="0.2">
      <c r="A21" s="29">
        <v>15</v>
      </c>
      <c r="B21" s="96"/>
      <c r="C21" s="85"/>
      <c r="D21" s="26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31"/>
      <c r="P21" s="24">
        <f t="shared" si="0"/>
        <v>0</v>
      </c>
      <c r="Q21" s="25">
        <f t="shared" si="1"/>
        <v>0</v>
      </c>
      <c r="R21" s="25">
        <f t="shared" si="2"/>
        <v>0</v>
      </c>
      <c r="S21" s="25">
        <f t="shared" si="3"/>
        <v>0</v>
      </c>
      <c r="T21" s="25">
        <f t="shared" si="4"/>
        <v>0</v>
      </c>
      <c r="U21" s="60">
        <f t="shared" si="5"/>
        <v>0</v>
      </c>
      <c r="V21" s="58">
        <f t="shared" si="6"/>
        <v>0</v>
      </c>
      <c r="W21" s="21">
        <f t="shared" si="7"/>
        <v>0</v>
      </c>
      <c r="X21" s="20">
        <f t="shared" si="8"/>
        <v>0</v>
      </c>
      <c r="Y21" s="20">
        <f t="shared" si="9"/>
        <v>0</v>
      </c>
      <c r="Z21" s="37">
        <f t="shared" si="10"/>
        <v>0</v>
      </c>
    </row>
    <row r="22" spans="1:27" x14ac:dyDescent="0.2">
      <c r="A22" s="30">
        <v>16</v>
      </c>
      <c r="B22" s="95"/>
      <c r="C22" s="84"/>
      <c r="D22" s="22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31"/>
      <c r="P22" s="24">
        <f t="shared" si="0"/>
        <v>0</v>
      </c>
      <c r="Q22" s="25">
        <f t="shared" si="1"/>
        <v>0</v>
      </c>
      <c r="R22" s="25">
        <f t="shared" si="2"/>
        <v>0</v>
      </c>
      <c r="S22" s="25">
        <f t="shared" si="3"/>
        <v>0</v>
      </c>
      <c r="T22" s="25">
        <f t="shared" si="4"/>
        <v>0</v>
      </c>
      <c r="U22" s="60">
        <f t="shared" si="5"/>
        <v>0</v>
      </c>
      <c r="V22" s="58">
        <f t="shared" si="6"/>
        <v>0</v>
      </c>
      <c r="W22" s="21">
        <f t="shared" si="7"/>
        <v>0</v>
      </c>
      <c r="X22" s="20">
        <f t="shared" si="8"/>
        <v>0</v>
      </c>
      <c r="Y22" s="20">
        <f t="shared" si="9"/>
        <v>0</v>
      </c>
      <c r="Z22" s="37">
        <f t="shared" si="10"/>
        <v>0</v>
      </c>
    </row>
    <row r="23" spans="1:27" x14ac:dyDescent="0.2">
      <c r="A23" s="29">
        <v>17</v>
      </c>
      <c r="B23" s="108"/>
      <c r="C23" s="85"/>
      <c r="D23" s="26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31"/>
      <c r="P23" s="24">
        <f t="shared" si="0"/>
        <v>0</v>
      </c>
      <c r="Q23" s="25">
        <f t="shared" si="1"/>
        <v>0</v>
      </c>
      <c r="R23" s="25">
        <f t="shared" si="2"/>
        <v>0</v>
      </c>
      <c r="S23" s="25">
        <f t="shared" si="3"/>
        <v>0</v>
      </c>
      <c r="T23" s="25">
        <f t="shared" si="4"/>
        <v>0</v>
      </c>
      <c r="U23" s="60">
        <f t="shared" si="5"/>
        <v>0</v>
      </c>
      <c r="V23" s="58">
        <f t="shared" si="6"/>
        <v>0</v>
      </c>
      <c r="W23" s="21">
        <f t="shared" si="7"/>
        <v>0</v>
      </c>
      <c r="X23" s="20">
        <f t="shared" si="8"/>
        <v>0</v>
      </c>
      <c r="Y23" s="20">
        <f t="shared" si="9"/>
        <v>0</v>
      </c>
      <c r="Z23" s="37">
        <f t="shared" si="10"/>
        <v>0</v>
      </c>
    </row>
    <row r="24" spans="1:27" x14ac:dyDescent="0.2">
      <c r="A24" s="80">
        <v>18</v>
      </c>
      <c r="B24" s="103"/>
      <c r="C24" s="101"/>
      <c r="D24" s="22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31"/>
      <c r="P24" s="24">
        <f t="shared" si="0"/>
        <v>0</v>
      </c>
      <c r="Q24" s="25">
        <f t="shared" si="1"/>
        <v>0</v>
      </c>
      <c r="R24" s="25">
        <f t="shared" si="2"/>
        <v>0</v>
      </c>
      <c r="S24" s="25">
        <f t="shared" si="3"/>
        <v>0</v>
      </c>
      <c r="T24" s="25">
        <f t="shared" si="4"/>
        <v>0</v>
      </c>
      <c r="U24" s="60">
        <f t="shared" si="5"/>
        <v>0</v>
      </c>
      <c r="V24" s="58">
        <f t="shared" si="6"/>
        <v>0</v>
      </c>
      <c r="W24" s="21">
        <f t="shared" si="7"/>
        <v>0</v>
      </c>
      <c r="X24" s="20">
        <f t="shared" si="8"/>
        <v>0</v>
      </c>
      <c r="Y24" s="20">
        <f t="shared" si="9"/>
        <v>0</v>
      </c>
      <c r="Z24" s="37">
        <f t="shared" si="10"/>
        <v>0</v>
      </c>
    </row>
    <row r="25" spans="1:27" x14ac:dyDescent="0.2">
      <c r="A25" s="81">
        <v>19</v>
      </c>
      <c r="B25" s="103"/>
      <c r="C25" s="104"/>
      <c r="D25" s="26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31"/>
      <c r="P25" s="24">
        <f t="shared" si="0"/>
        <v>0</v>
      </c>
      <c r="Q25" s="25">
        <f t="shared" si="1"/>
        <v>0</v>
      </c>
      <c r="R25" s="25">
        <f t="shared" si="2"/>
        <v>0</v>
      </c>
      <c r="S25" s="25">
        <f t="shared" si="3"/>
        <v>0</v>
      </c>
      <c r="T25" s="25">
        <f t="shared" si="4"/>
        <v>0</v>
      </c>
      <c r="U25" s="60">
        <f t="shared" si="5"/>
        <v>0</v>
      </c>
      <c r="V25" s="58">
        <f t="shared" si="6"/>
        <v>0</v>
      </c>
      <c r="W25" s="21">
        <f t="shared" si="7"/>
        <v>0</v>
      </c>
      <c r="X25" s="20">
        <f t="shared" si="8"/>
        <v>0</v>
      </c>
      <c r="Y25" s="20">
        <f t="shared" si="9"/>
        <v>0</v>
      </c>
      <c r="Z25" s="37">
        <f t="shared" si="10"/>
        <v>0</v>
      </c>
    </row>
    <row r="26" spans="1:27" x14ac:dyDescent="0.2">
      <c r="A26" s="80">
        <v>20</v>
      </c>
      <c r="B26" s="103"/>
      <c r="C26" s="101"/>
      <c r="D26" s="22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31"/>
      <c r="P26" s="24">
        <f t="shared" si="0"/>
        <v>0</v>
      </c>
      <c r="Q26" s="25">
        <f t="shared" si="1"/>
        <v>0</v>
      </c>
      <c r="R26" s="25">
        <f t="shared" si="2"/>
        <v>0</v>
      </c>
      <c r="S26" s="25">
        <f t="shared" si="3"/>
        <v>0</v>
      </c>
      <c r="T26" s="25">
        <f t="shared" si="4"/>
        <v>0</v>
      </c>
      <c r="U26" s="60">
        <f t="shared" si="5"/>
        <v>0</v>
      </c>
      <c r="V26" s="58">
        <f t="shared" si="6"/>
        <v>0</v>
      </c>
      <c r="W26" s="21">
        <f t="shared" si="7"/>
        <v>0</v>
      </c>
      <c r="X26" s="20">
        <f t="shared" si="8"/>
        <v>0</v>
      </c>
      <c r="Y26" s="20">
        <f t="shared" si="9"/>
        <v>0</v>
      </c>
      <c r="Z26" s="37">
        <f t="shared" si="10"/>
        <v>0</v>
      </c>
    </row>
    <row r="27" spans="1:27" x14ac:dyDescent="0.2">
      <c r="A27" s="80">
        <v>21</v>
      </c>
      <c r="B27" s="103"/>
      <c r="C27" s="101"/>
      <c r="D27" s="27"/>
      <c r="E27" s="31"/>
      <c r="F27" s="24"/>
      <c r="G27" s="25"/>
      <c r="H27" s="25"/>
      <c r="I27" s="25"/>
      <c r="J27" s="25"/>
      <c r="K27" s="25"/>
      <c r="L27" s="25"/>
      <c r="M27" s="25"/>
      <c r="N27" s="25"/>
      <c r="O27" s="31"/>
      <c r="P27" s="24">
        <f t="shared" si="0"/>
        <v>0</v>
      </c>
      <c r="Q27" s="25">
        <f t="shared" si="1"/>
        <v>0</v>
      </c>
      <c r="R27" s="25">
        <f t="shared" si="2"/>
        <v>0</v>
      </c>
      <c r="S27" s="25">
        <f t="shared" si="3"/>
        <v>0</v>
      </c>
      <c r="T27" s="25">
        <f t="shared" si="4"/>
        <v>0</v>
      </c>
      <c r="U27" s="60">
        <f t="shared" si="5"/>
        <v>0</v>
      </c>
      <c r="V27" s="58">
        <f t="shared" si="6"/>
        <v>0</v>
      </c>
      <c r="W27" s="21">
        <f t="shared" si="7"/>
        <v>0</v>
      </c>
      <c r="X27" s="20">
        <f t="shared" si="8"/>
        <v>0</v>
      </c>
      <c r="Y27" s="20">
        <f t="shared" si="9"/>
        <v>0</v>
      </c>
      <c r="Z27" s="37">
        <f t="shared" si="10"/>
        <v>0</v>
      </c>
    </row>
    <row r="28" spans="1:27" x14ac:dyDescent="0.2">
      <c r="A28" s="80">
        <v>22</v>
      </c>
      <c r="B28" s="103"/>
      <c r="C28" s="101"/>
      <c r="D28" s="22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31"/>
      <c r="P28" s="24">
        <f t="shared" si="0"/>
        <v>0</v>
      </c>
      <c r="Q28" s="25">
        <f t="shared" si="1"/>
        <v>0</v>
      </c>
      <c r="R28" s="25">
        <f t="shared" si="2"/>
        <v>0</v>
      </c>
      <c r="S28" s="25">
        <f t="shared" si="3"/>
        <v>0</v>
      </c>
      <c r="T28" s="25">
        <f t="shared" si="4"/>
        <v>0</v>
      </c>
      <c r="U28" s="60">
        <f t="shared" si="5"/>
        <v>0</v>
      </c>
      <c r="V28" s="58">
        <f t="shared" si="6"/>
        <v>0</v>
      </c>
      <c r="W28" s="21">
        <f t="shared" si="7"/>
        <v>0</v>
      </c>
      <c r="X28" s="20">
        <f t="shared" si="8"/>
        <v>0</v>
      </c>
      <c r="Y28" s="20">
        <f t="shared" si="9"/>
        <v>0</v>
      </c>
      <c r="Z28" s="37">
        <f t="shared" si="10"/>
        <v>0</v>
      </c>
    </row>
    <row r="29" spans="1:27" x14ac:dyDescent="0.2">
      <c r="A29" s="80">
        <v>23</v>
      </c>
      <c r="B29" s="103"/>
      <c r="C29" s="101"/>
      <c r="D29" s="27"/>
      <c r="E29" s="31"/>
      <c r="F29" s="24"/>
      <c r="G29" s="25"/>
      <c r="H29" s="25"/>
      <c r="I29" s="25"/>
      <c r="J29" s="25"/>
      <c r="K29" s="25"/>
      <c r="L29" s="25"/>
      <c r="M29" s="25"/>
      <c r="N29" s="25"/>
      <c r="O29" s="31"/>
      <c r="P29" s="24">
        <f t="shared" si="0"/>
        <v>0</v>
      </c>
      <c r="Q29" s="25">
        <f t="shared" si="1"/>
        <v>0</v>
      </c>
      <c r="R29" s="25">
        <f t="shared" si="2"/>
        <v>0</v>
      </c>
      <c r="S29" s="25">
        <f t="shared" si="3"/>
        <v>0</v>
      </c>
      <c r="T29" s="25">
        <f t="shared" si="4"/>
        <v>0</v>
      </c>
      <c r="U29" s="60">
        <f t="shared" si="5"/>
        <v>0</v>
      </c>
      <c r="V29" s="58">
        <f t="shared" si="6"/>
        <v>0</v>
      </c>
      <c r="W29" s="21">
        <f t="shared" si="7"/>
        <v>0</v>
      </c>
      <c r="X29" s="20">
        <f t="shared" si="8"/>
        <v>0</v>
      </c>
      <c r="Y29" s="20">
        <f t="shared" si="9"/>
        <v>0</v>
      </c>
      <c r="Z29" s="37">
        <f t="shared" si="10"/>
        <v>0</v>
      </c>
    </row>
    <row r="30" spans="1:27" x14ac:dyDescent="0.2">
      <c r="A30" s="80">
        <v>24</v>
      </c>
      <c r="B30" s="103"/>
      <c r="C30" s="101"/>
      <c r="D30" s="22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31"/>
      <c r="P30" s="24">
        <f t="shared" si="0"/>
        <v>0</v>
      </c>
      <c r="Q30" s="25">
        <f t="shared" si="1"/>
        <v>0</v>
      </c>
      <c r="R30" s="25">
        <f t="shared" si="2"/>
        <v>0</v>
      </c>
      <c r="S30" s="25">
        <f t="shared" si="3"/>
        <v>0</v>
      </c>
      <c r="T30" s="25">
        <f t="shared" si="4"/>
        <v>0</v>
      </c>
      <c r="U30" s="60">
        <f t="shared" si="5"/>
        <v>0</v>
      </c>
      <c r="V30" s="58">
        <f t="shared" si="6"/>
        <v>0</v>
      </c>
      <c r="W30" s="21">
        <f t="shared" si="7"/>
        <v>0</v>
      </c>
      <c r="X30" s="20">
        <f t="shared" si="8"/>
        <v>0</v>
      </c>
      <c r="Y30" s="20">
        <f t="shared" si="9"/>
        <v>0</v>
      </c>
      <c r="Z30" s="37">
        <f t="shared" si="10"/>
        <v>0</v>
      </c>
    </row>
    <row r="31" spans="1:27" s="8" customFormat="1" x14ac:dyDescent="0.2">
      <c r="A31" s="80">
        <v>25</v>
      </c>
      <c r="B31" s="103"/>
      <c r="C31" s="101"/>
      <c r="D31" s="22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31"/>
      <c r="P31" s="24">
        <f t="shared" si="0"/>
        <v>0</v>
      </c>
      <c r="Q31" s="25">
        <f t="shared" si="1"/>
        <v>0</v>
      </c>
      <c r="R31" s="25">
        <f t="shared" si="2"/>
        <v>0</v>
      </c>
      <c r="S31" s="25">
        <f t="shared" si="3"/>
        <v>0</v>
      </c>
      <c r="T31" s="25">
        <f t="shared" si="4"/>
        <v>0</v>
      </c>
      <c r="U31" s="60">
        <f t="shared" si="5"/>
        <v>0</v>
      </c>
      <c r="V31" s="58">
        <f t="shared" si="6"/>
        <v>0</v>
      </c>
      <c r="W31" s="21">
        <f t="shared" si="7"/>
        <v>0</v>
      </c>
      <c r="X31" s="20">
        <f t="shared" si="8"/>
        <v>0</v>
      </c>
      <c r="Y31" s="20">
        <f t="shared" si="9"/>
        <v>0</v>
      </c>
      <c r="Z31" s="37">
        <f t="shared" si="10"/>
        <v>0</v>
      </c>
      <c r="AA31"/>
    </row>
    <row r="32" spans="1:27" s="8" customFormat="1" x14ac:dyDescent="0.2">
      <c r="A32" s="80">
        <v>26</v>
      </c>
      <c r="B32" s="103"/>
      <c r="C32" s="102"/>
      <c r="D32" s="91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31"/>
      <c r="P32" s="24">
        <f t="shared" si="0"/>
        <v>0</v>
      </c>
      <c r="Q32" s="25">
        <f t="shared" si="1"/>
        <v>0</v>
      </c>
      <c r="R32" s="25">
        <f t="shared" si="2"/>
        <v>0</v>
      </c>
      <c r="S32" s="25">
        <f t="shared" si="3"/>
        <v>0</v>
      </c>
      <c r="T32" s="25">
        <f t="shared" si="4"/>
        <v>0</v>
      </c>
      <c r="U32" s="60">
        <f t="shared" si="5"/>
        <v>0</v>
      </c>
      <c r="V32" s="58">
        <f t="shared" si="6"/>
        <v>0</v>
      </c>
      <c r="W32" s="21">
        <f t="shared" si="7"/>
        <v>0</v>
      </c>
      <c r="X32" s="20">
        <f t="shared" si="8"/>
        <v>0</v>
      </c>
      <c r="Y32" s="20">
        <f t="shared" si="9"/>
        <v>0</v>
      </c>
      <c r="Z32" s="37">
        <f t="shared" si="10"/>
        <v>0</v>
      </c>
      <c r="AA32"/>
    </row>
    <row r="33" spans="1:27" s="8" customFormat="1" x14ac:dyDescent="0.2">
      <c r="A33" s="80">
        <v>27</v>
      </c>
      <c r="B33" s="103"/>
      <c r="C33" s="101"/>
      <c r="D33" s="82"/>
      <c r="E33" s="22"/>
      <c r="F33" s="24"/>
      <c r="G33" s="25"/>
      <c r="H33" s="25"/>
      <c r="I33" s="25"/>
      <c r="J33" s="25"/>
      <c r="K33" s="25"/>
      <c r="L33" s="25"/>
      <c r="M33" s="25"/>
      <c r="N33" s="25"/>
      <c r="O33" s="31"/>
      <c r="P33" s="24">
        <f t="shared" si="0"/>
        <v>0</v>
      </c>
      <c r="Q33" s="25">
        <f t="shared" si="1"/>
        <v>0</v>
      </c>
      <c r="R33" s="25">
        <f t="shared" si="2"/>
        <v>0</v>
      </c>
      <c r="S33" s="25">
        <f t="shared" si="3"/>
        <v>0</v>
      </c>
      <c r="T33" s="25">
        <f t="shared" si="4"/>
        <v>0</v>
      </c>
      <c r="U33" s="60">
        <f t="shared" si="5"/>
        <v>0</v>
      </c>
      <c r="V33" s="58">
        <f t="shared" si="6"/>
        <v>0</v>
      </c>
      <c r="W33" s="21">
        <f t="shared" si="7"/>
        <v>0</v>
      </c>
      <c r="X33" s="20">
        <f t="shared" si="8"/>
        <v>0</v>
      </c>
      <c r="Y33" s="20">
        <f t="shared" si="9"/>
        <v>0</v>
      </c>
      <c r="Z33" s="37">
        <f t="shared" si="10"/>
        <v>0</v>
      </c>
      <c r="AA33"/>
    </row>
    <row r="34" spans="1:27" s="8" customFormat="1" x14ac:dyDescent="0.2">
      <c r="A34" s="81">
        <v>28</v>
      </c>
      <c r="B34" s="103"/>
      <c r="C34" s="101"/>
      <c r="D34" s="87"/>
      <c r="E34" s="19"/>
      <c r="F34" s="77"/>
      <c r="G34" s="20"/>
      <c r="H34" s="20"/>
      <c r="I34" s="20"/>
      <c r="J34" s="20"/>
      <c r="K34" s="20"/>
      <c r="L34" s="20"/>
      <c r="M34" s="20"/>
      <c r="N34" s="20"/>
      <c r="O34" s="42"/>
      <c r="P34" s="77">
        <f t="shared" si="0"/>
        <v>0</v>
      </c>
      <c r="Q34" s="20">
        <f t="shared" si="1"/>
        <v>0</v>
      </c>
      <c r="R34" s="20">
        <f t="shared" si="2"/>
        <v>0</v>
      </c>
      <c r="S34" s="20">
        <f t="shared" si="3"/>
        <v>0</v>
      </c>
      <c r="T34" s="20">
        <f t="shared" si="4"/>
        <v>0</v>
      </c>
      <c r="U34" s="78">
        <f t="shared" si="5"/>
        <v>0</v>
      </c>
      <c r="V34" s="21">
        <f t="shared" si="6"/>
        <v>0</v>
      </c>
      <c r="W34" s="21">
        <f t="shared" si="7"/>
        <v>0</v>
      </c>
      <c r="X34" s="20">
        <f t="shared" si="8"/>
        <v>0</v>
      </c>
      <c r="Y34" s="20">
        <f t="shared" si="9"/>
        <v>0</v>
      </c>
      <c r="Z34" s="37">
        <f t="shared" si="10"/>
        <v>0</v>
      </c>
      <c r="AA34"/>
    </row>
    <row r="35" spans="1:27" s="8" customFormat="1" x14ac:dyDescent="0.2">
      <c r="A35" s="81">
        <v>29</v>
      </c>
      <c r="B35" s="103"/>
      <c r="C35" s="101"/>
      <c r="D35" s="82"/>
      <c r="E35" s="26"/>
      <c r="F35" s="77"/>
      <c r="G35" s="20"/>
      <c r="H35" s="20"/>
      <c r="I35" s="20"/>
      <c r="J35" s="20"/>
      <c r="K35" s="20"/>
      <c r="L35" s="20"/>
      <c r="M35" s="20"/>
      <c r="N35" s="20"/>
      <c r="O35" s="42"/>
      <c r="P35" s="77">
        <f t="shared" si="0"/>
        <v>0</v>
      </c>
      <c r="Q35" s="20">
        <f t="shared" si="1"/>
        <v>0</v>
      </c>
      <c r="R35" s="20">
        <f t="shared" si="2"/>
        <v>0</v>
      </c>
      <c r="S35" s="20">
        <f t="shared" si="3"/>
        <v>0</v>
      </c>
      <c r="T35" s="20">
        <f t="shared" si="4"/>
        <v>0</v>
      </c>
      <c r="U35" s="78">
        <f t="shared" si="5"/>
        <v>0</v>
      </c>
      <c r="V35" s="21">
        <f t="shared" si="6"/>
        <v>0</v>
      </c>
      <c r="W35" s="21">
        <f t="shared" si="7"/>
        <v>0</v>
      </c>
      <c r="X35" s="20">
        <f t="shared" si="8"/>
        <v>0</v>
      </c>
      <c r="Y35" s="20">
        <f t="shared" si="9"/>
        <v>0</v>
      </c>
      <c r="Z35" s="37">
        <f t="shared" si="10"/>
        <v>0</v>
      </c>
      <c r="AA35"/>
    </row>
    <row r="36" spans="1:27" s="8" customFormat="1" x14ac:dyDescent="0.2">
      <c r="A36" s="81">
        <v>30</v>
      </c>
      <c r="B36" s="103"/>
      <c r="C36" s="101"/>
      <c r="D36" s="82"/>
      <c r="E36" s="26"/>
      <c r="F36" s="77"/>
      <c r="G36" s="20"/>
      <c r="H36" s="20"/>
      <c r="I36" s="20"/>
      <c r="J36" s="20"/>
      <c r="K36" s="20"/>
      <c r="L36" s="20"/>
      <c r="M36" s="20"/>
      <c r="N36" s="20"/>
      <c r="O36" s="42"/>
      <c r="P36" s="77">
        <f t="shared" si="0"/>
        <v>0</v>
      </c>
      <c r="Q36" s="20">
        <f t="shared" si="1"/>
        <v>0</v>
      </c>
      <c r="R36" s="20">
        <f t="shared" si="2"/>
        <v>0</v>
      </c>
      <c r="S36" s="20">
        <f t="shared" si="3"/>
        <v>0</v>
      </c>
      <c r="T36" s="20">
        <f t="shared" si="4"/>
        <v>0</v>
      </c>
      <c r="U36" s="78">
        <f t="shared" si="5"/>
        <v>0</v>
      </c>
      <c r="V36" s="21">
        <f t="shared" si="6"/>
        <v>0</v>
      </c>
      <c r="W36" s="21">
        <f t="shared" si="7"/>
        <v>0</v>
      </c>
      <c r="X36" s="20">
        <f t="shared" si="8"/>
        <v>0</v>
      </c>
      <c r="Y36" s="20">
        <f t="shared" si="9"/>
        <v>0</v>
      </c>
      <c r="Z36" s="37">
        <f t="shared" si="10"/>
        <v>0</v>
      </c>
      <c r="AA36"/>
    </row>
    <row r="37" spans="1:27" x14ac:dyDescent="0.2">
      <c r="A37" s="81">
        <v>31</v>
      </c>
      <c r="B37" s="103"/>
      <c r="C37" s="101"/>
      <c r="D37" s="82"/>
      <c r="E37" s="26"/>
      <c r="F37" s="77"/>
      <c r="G37" s="20"/>
      <c r="H37" s="20"/>
      <c r="I37" s="20"/>
      <c r="J37" s="20"/>
      <c r="K37" s="20"/>
      <c r="L37" s="20"/>
      <c r="M37" s="20"/>
      <c r="N37" s="20"/>
      <c r="O37" s="42"/>
      <c r="P37" s="77">
        <f t="shared" si="0"/>
        <v>0</v>
      </c>
      <c r="Q37" s="20">
        <f t="shared" si="1"/>
        <v>0</v>
      </c>
      <c r="R37" s="20">
        <f t="shared" si="2"/>
        <v>0</v>
      </c>
      <c r="S37" s="20">
        <f t="shared" si="3"/>
        <v>0</v>
      </c>
      <c r="T37" s="20">
        <f t="shared" si="4"/>
        <v>0</v>
      </c>
      <c r="U37" s="78">
        <f t="shared" si="5"/>
        <v>0</v>
      </c>
      <c r="V37" s="21">
        <f t="shared" si="6"/>
        <v>0</v>
      </c>
      <c r="W37" s="21">
        <f t="shared" si="7"/>
        <v>0</v>
      </c>
      <c r="X37" s="20">
        <f t="shared" si="8"/>
        <v>0</v>
      </c>
      <c r="Y37" s="20">
        <f t="shared" si="9"/>
        <v>0</v>
      </c>
      <c r="Z37" s="37">
        <f t="shared" si="10"/>
        <v>0</v>
      </c>
    </row>
    <row r="38" spans="1:27" x14ac:dyDescent="0.2">
      <c r="A38" s="81">
        <v>32</v>
      </c>
      <c r="B38" s="103"/>
      <c r="C38" s="101"/>
      <c r="D38" s="82"/>
      <c r="E38" s="26"/>
      <c r="F38" s="77"/>
      <c r="G38" s="20"/>
      <c r="H38" s="20"/>
      <c r="I38" s="20"/>
      <c r="J38" s="20"/>
      <c r="K38" s="20"/>
      <c r="L38" s="20"/>
      <c r="M38" s="20"/>
      <c r="N38" s="20"/>
      <c r="O38" s="42"/>
      <c r="P38" s="77">
        <f t="shared" si="0"/>
        <v>0</v>
      </c>
      <c r="Q38" s="20">
        <f t="shared" si="1"/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  <c r="U38" s="78">
        <f t="shared" si="5"/>
        <v>0</v>
      </c>
      <c r="V38" s="21">
        <f t="shared" si="6"/>
        <v>0</v>
      </c>
      <c r="W38" s="21">
        <f t="shared" si="7"/>
        <v>0</v>
      </c>
      <c r="X38" s="20">
        <f t="shared" si="8"/>
        <v>0</v>
      </c>
      <c r="Y38" s="20">
        <f t="shared" si="9"/>
        <v>0</v>
      </c>
      <c r="Z38" s="37">
        <f t="shared" si="10"/>
        <v>0</v>
      </c>
    </row>
    <row r="39" spans="1:27" x14ac:dyDescent="0.2">
      <c r="A39" s="81">
        <v>33</v>
      </c>
      <c r="B39" s="103"/>
      <c r="C39" s="101"/>
      <c r="D39" s="82"/>
      <c r="E39" s="26"/>
      <c r="F39" s="77"/>
      <c r="G39" s="20"/>
      <c r="H39" s="20"/>
      <c r="I39" s="20"/>
      <c r="J39" s="20"/>
      <c r="K39" s="20"/>
      <c r="L39" s="20"/>
      <c r="M39" s="20"/>
      <c r="N39" s="20"/>
      <c r="O39" s="42"/>
      <c r="P39" s="77">
        <f t="shared" ref="P39:P56" si="11">IF((F39&gt;0),ROUND((101+1000*(LOG10($F$5)-LOG10(F39)))*$A$2,0),0)</f>
        <v>0</v>
      </c>
      <c r="Q39" s="20">
        <f t="shared" ref="Q39:Q56" si="12">IF((G39&gt;0),ROUND((101+1000*(LOG10($G$5)-LOG10(G39)))*$A$2,0),0)</f>
        <v>0</v>
      </c>
      <c r="R39" s="20">
        <f t="shared" ref="R39:R56" si="13">IF((H39&gt;0),ROUND((101+1000*(LOG10($H$5)-LOG10(H39)))*$A$2,0),0)</f>
        <v>0</v>
      </c>
      <c r="S39" s="20">
        <f t="shared" ref="S39:S56" si="14">IF((I39&gt;0),ROUND((101+1000*(LOG10($I$5)-LOG10(I39)))*$A$2,0),0)</f>
        <v>0</v>
      </c>
      <c r="T39" s="20">
        <f t="shared" ref="T39:T56" si="15">IF((J39&gt;0),ROUND((101+1000*(LOG10($J$5)-LOG10(J39)))*$A$2,0),0)</f>
        <v>0</v>
      </c>
      <c r="U39" s="78">
        <f t="shared" ref="U39:U56" si="16">IF((K39&gt;0),ROUND((101+1000*(LOG10($K$5)-LOG10(K39)))*$A$2,0),0)</f>
        <v>0</v>
      </c>
      <c r="V39" s="21">
        <f t="shared" ref="V39:V56" si="17">IF((L39&gt;0),ROUND((101+1000*(LOG10($L$5)-LOG10(L39)))*$A$2,0),0)</f>
        <v>0</v>
      </c>
      <c r="W39" s="21">
        <f t="shared" ref="W39:W56" si="18">IF((M39&gt;0),ROUND((101+1000*(LOG10($M$5)-LOG10(M39)))*$A$2,0),0)</f>
        <v>0</v>
      </c>
      <c r="X39" s="20">
        <f t="shared" ref="X39:X56" si="19">IF((N39&gt;0),ROUND((101+1000*(LOG10($N$5)-LOG10(N39)))*$A$2,0),0)</f>
        <v>0</v>
      </c>
      <c r="Y39" s="20">
        <f t="shared" ref="Y39:Y56" si="20">IF((O39&gt;0),ROUND((101+1000*(LOG10($O$5)-LOG10(O39)))*$A$2,0),0)</f>
        <v>0</v>
      </c>
      <c r="Z39" s="37">
        <f t="shared" ref="Z39:Z70" si="21">SUM(LARGE(P39:Y39,1),LARGE(P39:Y39,2),LARGE(P39:Y39,3),LARGE(P39:Y39,4))</f>
        <v>0</v>
      </c>
    </row>
    <row r="40" spans="1:27" x14ac:dyDescent="0.2">
      <c r="A40" s="81">
        <v>34</v>
      </c>
      <c r="B40" s="103"/>
      <c r="C40" s="101"/>
      <c r="D40" s="82"/>
      <c r="E40" s="26"/>
      <c r="F40" s="77"/>
      <c r="G40" s="20"/>
      <c r="H40" s="20"/>
      <c r="I40" s="20"/>
      <c r="J40" s="20"/>
      <c r="K40" s="20"/>
      <c r="L40" s="20"/>
      <c r="M40" s="20"/>
      <c r="N40" s="20"/>
      <c r="O40" s="42"/>
      <c r="P40" s="77">
        <f t="shared" si="11"/>
        <v>0</v>
      </c>
      <c r="Q40" s="20">
        <f t="shared" si="12"/>
        <v>0</v>
      </c>
      <c r="R40" s="20">
        <f t="shared" si="13"/>
        <v>0</v>
      </c>
      <c r="S40" s="20">
        <f t="shared" si="14"/>
        <v>0</v>
      </c>
      <c r="T40" s="20">
        <f t="shared" si="15"/>
        <v>0</v>
      </c>
      <c r="U40" s="78">
        <f t="shared" si="16"/>
        <v>0</v>
      </c>
      <c r="V40" s="21">
        <f t="shared" si="17"/>
        <v>0</v>
      </c>
      <c r="W40" s="21">
        <f t="shared" si="18"/>
        <v>0</v>
      </c>
      <c r="X40" s="20">
        <f t="shared" si="19"/>
        <v>0</v>
      </c>
      <c r="Y40" s="20">
        <f t="shared" si="20"/>
        <v>0</v>
      </c>
      <c r="Z40" s="37">
        <f t="shared" si="21"/>
        <v>0</v>
      </c>
    </row>
    <row r="41" spans="1:27" x14ac:dyDescent="0.2">
      <c r="A41" s="81">
        <v>35</v>
      </c>
      <c r="B41" s="103"/>
      <c r="C41" s="101"/>
      <c r="D41" s="82"/>
      <c r="E41" s="26"/>
      <c r="F41" s="77"/>
      <c r="G41" s="20"/>
      <c r="H41" s="20"/>
      <c r="I41" s="20"/>
      <c r="J41" s="20"/>
      <c r="K41" s="20"/>
      <c r="L41" s="20"/>
      <c r="M41" s="20"/>
      <c r="N41" s="20"/>
      <c r="O41" s="42"/>
      <c r="P41" s="77">
        <f t="shared" si="11"/>
        <v>0</v>
      </c>
      <c r="Q41" s="20">
        <f t="shared" si="12"/>
        <v>0</v>
      </c>
      <c r="R41" s="20">
        <f t="shared" si="13"/>
        <v>0</v>
      </c>
      <c r="S41" s="20">
        <f t="shared" si="14"/>
        <v>0</v>
      </c>
      <c r="T41" s="20">
        <f t="shared" si="15"/>
        <v>0</v>
      </c>
      <c r="U41" s="78">
        <f t="shared" si="16"/>
        <v>0</v>
      </c>
      <c r="V41" s="21">
        <f t="shared" si="17"/>
        <v>0</v>
      </c>
      <c r="W41" s="21">
        <f t="shared" si="18"/>
        <v>0</v>
      </c>
      <c r="X41" s="20">
        <f t="shared" si="19"/>
        <v>0</v>
      </c>
      <c r="Y41" s="20">
        <f t="shared" si="20"/>
        <v>0</v>
      </c>
      <c r="Z41" s="37">
        <f t="shared" si="21"/>
        <v>0</v>
      </c>
    </row>
    <row r="42" spans="1:27" x14ac:dyDescent="0.2">
      <c r="A42" s="81">
        <v>36</v>
      </c>
      <c r="B42" s="103"/>
      <c r="C42" s="101"/>
      <c r="D42" s="82"/>
      <c r="E42" s="26"/>
      <c r="F42" s="77"/>
      <c r="G42" s="20"/>
      <c r="H42" s="20"/>
      <c r="I42" s="20"/>
      <c r="J42" s="20"/>
      <c r="K42" s="20"/>
      <c r="L42" s="20"/>
      <c r="M42" s="20"/>
      <c r="N42" s="20"/>
      <c r="O42" s="42"/>
      <c r="P42" s="77">
        <f t="shared" si="11"/>
        <v>0</v>
      </c>
      <c r="Q42" s="20">
        <f t="shared" si="12"/>
        <v>0</v>
      </c>
      <c r="R42" s="20">
        <f t="shared" si="13"/>
        <v>0</v>
      </c>
      <c r="S42" s="20">
        <f t="shared" si="14"/>
        <v>0</v>
      </c>
      <c r="T42" s="20">
        <f t="shared" si="15"/>
        <v>0</v>
      </c>
      <c r="U42" s="78">
        <f t="shared" si="16"/>
        <v>0</v>
      </c>
      <c r="V42" s="21">
        <f t="shared" si="17"/>
        <v>0</v>
      </c>
      <c r="W42" s="21">
        <f t="shared" si="18"/>
        <v>0</v>
      </c>
      <c r="X42" s="20">
        <f t="shared" si="19"/>
        <v>0</v>
      </c>
      <c r="Y42" s="20">
        <f t="shared" si="20"/>
        <v>0</v>
      </c>
      <c r="Z42" s="37">
        <f t="shared" si="21"/>
        <v>0</v>
      </c>
    </row>
    <row r="43" spans="1:27" x14ac:dyDescent="0.2">
      <c r="A43" s="81">
        <v>37</v>
      </c>
      <c r="B43" s="103"/>
      <c r="C43" s="101"/>
      <c r="D43" s="82"/>
      <c r="E43" s="26"/>
      <c r="F43" s="77"/>
      <c r="G43" s="20"/>
      <c r="H43" s="20"/>
      <c r="I43" s="20"/>
      <c r="J43" s="20"/>
      <c r="K43" s="20"/>
      <c r="L43" s="20"/>
      <c r="M43" s="20"/>
      <c r="N43" s="20"/>
      <c r="O43" s="42"/>
      <c r="P43" s="77">
        <f t="shared" si="11"/>
        <v>0</v>
      </c>
      <c r="Q43" s="20">
        <f t="shared" si="12"/>
        <v>0</v>
      </c>
      <c r="R43" s="20">
        <f t="shared" si="13"/>
        <v>0</v>
      </c>
      <c r="S43" s="20">
        <f t="shared" si="14"/>
        <v>0</v>
      </c>
      <c r="T43" s="20">
        <f t="shared" si="15"/>
        <v>0</v>
      </c>
      <c r="U43" s="78">
        <f t="shared" si="16"/>
        <v>0</v>
      </c>
      <c r="V43" s="21">
        <f t="shared" si="17"/>
        <v>0</v>
      </c>
      <c r="W43" s="21">
        <f t="shared" si="18"/>
        <v>0</v>
      </c>
      <c r="X43" s="20">
        <f t="shared" si="19"/>
        <v>0</v>
      </c>
      <c r="Y43" s="20">
        <f t="shared" si="20"/>
        <v>0</v>
      </c>
      <c r="Z43" s="37">
        <f t="shared" si="21"/>
        <v>0</v>
      </c>
    </row>
    <row r="44" spans="1:27" x14ac:dyDescent="0.2">
      <c r="A44" s="81">
        <v>38</v>
      </c>
      <c r="B44" s="103"/>
      <c r="C44" s="101"/>
      <c r="D44" s="87"/>
      <c r="E44" s="19"/>
      <c r="F44" s="77"/>
      <c r="G44" s="20"/>
      <c r="H44" s="20"/>
      <c r="I44" s="20"/>
      <c r="J44" s="20"/>
      <c r="K44" s="20"/>
      <c r="L44" s="20"/>
      <c r="M44" s="20"/>
      <c r="N44" s="20"/>
      <c r="O44" s="42"/>
      <c r="P44" s="77">
        <f t="shared" si="11"/>
        <v>0</v>
      </c>
      <c r="Q44" s="20">
        <f t="shared" si="12"/>
        <v>0</v>
      </c>
      <c r="R44" s="20">
        <f t="shared" si="13"/>
        <v>0</v>
      </c>
      <c r="S44" s="20">
        <f t="shared" si="14"/>
        <v>0</v>
      </c>
      <c r="T44" s="20">
        <f t="shared" si="15"/>
        <v>0</v>
      </c>
      <c r="U44" s="78">
        <f t="shared" si="16"/>
        <v>0</v>
      </c>
      <c r="V44" s="21">
        <f t="shared" si="17"/>
        <v>0</v>
      </c>
      <c r="W44" s="21">
        <f t="shared" si="18"/>
        <v>0</v>
      </c>
      <c r="X44" s="20">
        <f t="shared" si="19"/>
        <v>0</v>
      </c>
      <c r="Y44" s="20">
        <f t="shared" si="20"/>
        <v>0</v>
      </c>
      <c r="Z44" s="37">
        <f t="shared" si="21"/>
        <v>0</v>
      </c>
    </row>
    <row r="45" spans="1:27" x14ac:dyDescent="0.2">
      <c r="A45" s="81">
        <v>39</v>
      </c>
      <c r="B45" s="103"/>
      <c r="C45" s="101"/>
      <c r="D45" s="82"/>
      <c r="E45" s="26"/>
      <c r="F45" s="77"/>
      <c r="G45" s="20"/>
      <c r="H45" s="20"/>
      <c r="I45" s="20"/>
      <c r="J45" s="20"/>
      <c r="K45" s="20"/>
      <c r="L45" s="20"/>
      <c r="M45" s="20"/>
      <c r="N45" s="20"/>
      <c r="O45" s="42"/>
      <c r="P45" s="77">
        <f t="shared" si="11"/>
        <v>0</v>
      </c>
      <c r="Q45" s="20">
        <f t="shared" si="12"/>
        <v>0</v>
      </c>
      <c r="R45" s="20">
        <f t="shared" si="13"/>
        <v>0</v>
      </c>
      <c r="S45" s="20">
        <f t="shared" si="14"/>
        <v>0</v>
      </c>
      <c r="T45" s="20">
        <f t="shared" si="15"/>
        <v>0</v>
      </c>
      <c r="U45" s="78">
        <f t="shared" si="16"/>
        <v>0</v>
      </c>
      <c r="V45" s="21">
        <f t="shared" si="17"/>
        <v>0</v>
      </c>
      <c r="W45" s="21">
        <f t="shared" si="18"/>
        <v>0</v>
      </c>
      <c r="X45" s="20">
        <f t="shared" si="19"/>
        <v>0</v>
      </c>
      <c r="Y45" s="20">
        <f t="shared" si="20"/>
        <v>0</v>
      </c>
      <c r="Z45" s="37">
        <f t="shared" si="21"/>
        <v>0</v>
      </c>
    </row>
    <row r="46" spans="1:27" x14ac:dyDescent="0.2">
      <c r="A46" s="81">
        <v>40</v>
      </c>
      <c r="B46" s="103"/>
      <c r="C46" s="101"/>
      <c r="D46" s="82"/>
      <c r="E46" s="26"/>
      <c r="F46" s="77"/>
      <c r="G46" s="20"/>
      <c r="H46" s="20"/>
      <c r="I46" s="20"/>
      <c r="J46" s="20"/>
      <c r="K46" s="20"/>
      <c r="L46" s="20"/>
      <c r="M46" s="20"/>
      <c r="N46" s="20"/>
      <c r="O46" s="42"/>
      <c r="P46" s="77">
        <f t="shared" si="11"/>
        <v>0</v>
      </c>
      <c r="Q46" s="20">
        <f t="shared" si="12"/>
        <v>0</v>
      </c>
      <c r="R46" s="20">
        <f t="shared" si="13"/>
        <v>0</v>
      </c>
      <c r="S46" s="20">
        <f t="shared" si="14"/>
        <v>0</v>
      </c>
      <c r="T46" s="20">
        <f t="shared" si="15"/>
        <v>0</v>
      </c>
      <c r="U46" s="78">
        <f t="shared" si="16"/>
        <v>0</v>
      </c>
      <c r="V46" s="21">
        <f t="shared" si="17"/>
        <v>0</v>
      </c>
      <c r="W46" s="21">
        <f t="shared" si="18"/>
        <v>0</v>
      </c>
      <c r="X46" s="20">
        <f t="shared" si="19"/>
        <v>0</v>
      </c>
      <c r="Y46" s="20">
        <f t="shared" si="20"/>
        <v>0</v>
      </c>
      <c r="Z46" s="37">
        <f t="shared" si="21"/>
        <v>0</v>
      </c>
    </row>
    <row r="47" spans="1:27" x14ac:dyDescent="0.2">
      <c r="A47" s="81">
        <v>41</v>
      </c>
      <c r="B47" s="103"/>
      <c r="C47" s="101"/>
      <c r="D47" s="82"/>
      <c r="E47" s="26"/>
      <c r="F47" s="77"/>
      <c r="G47" s="20"/>
      <c r="H47" s="20"/>
      <c r="I47" s="20"/>
      <c r="J47" s="20"/>
      <c r="K47" s="20"/>
      <c r="L47" s="20"/>
      <c r="M47" s="20"/>
      <c r="N47" s="20"/>
      <c r="O47" s="42"/>
      <c r="P47" s="77">
        <f t="shared" si="11"/>
        <v>0</v>
      </c>
      <c r="Q47" s="20">
        <f t="shared" si="12"/>
        <v>0</v>
      </c>
      <c r="R47" s="20">
        <f t="shared" si="13"/>
        <v>0</v>
      </c>
      <c r="S47" s="20">
        <f t="shared" si="14"/>
        <v>0</v>
      </c>
      <c r="T47" s="20">
        <f t="shared" si="15"/>
        <v>0</v>
      </c>
      <c r="U47" s="78">
        <f t="shared" si="16"/>
        <v>0</v>
      </c>
      <c r="V47" s="21">
        <f t="shared" si="17"/>
        <v>0</v>
      </c>
      <c r="W47" s="21">
        <f t="shared" si="18"/>
        <v>0</v>
      </c>
      <c r="X47" s="20">
        <f t="shared" si="19"/>
        <v>0</v>
      </c>
      <c r="Y47" s="20">
        <f t="shared" si="20"/>
        <v>0</v>
      </c>
      <c r="Z47" s="37">
        <f t="shared" si="21"/>
        <v>0</v>
      </c>
    </row>
    <row r="48" spans="1:27" x14ac:dyDescent="0.2">
      <c r="A48" s="81">
        <v>42</v>
      </c>
      <c r="B48" s="103"/>
      <c r="C48" s="101"/>
      <c r="D48" s="82"/>
      <c r="E48" s="26"/>
      <c r="F48" s="77"/>
      <c r="G48" s="20"/>
      <c r="H48" s="20"/>
      <c r="I48" s="20"/>
      <c r="J48" s="20"/>
      <c r="K48" s="20"/>
      <c r="L48" s="20"/>
      <c r="M48" s="20"/>
      <c r="N48" s="20"/>
      <c r="O48" s="42"/>
      <c r="P48" s="77">
        <f t="shared" si="11"/>
        <v>0</v>
      </c>
      <c r="Q48" s="20">
        <f t="shared" si="12"/>
        <v>0</v>
      </c>
      <c r="R48" s="20">
        <f t="shared" si="13"/>
        <v>0</v>
      </c>
      <c r="S48" s="20">
        <f t="shared" si="14"/>
        <v>0</v>
      </c>
      <c r="T48" s="20">
        <f t="shared" si="15"/>
        <v>0</v>
      </c>
      <c r="U48" s="78">
        <f t="shared" si="16"/>
        <v>0</v>
      </c>
      <c r="V48" s="21">
        <f t="shared" si="17"/>
        <v>0</v>
      </c>
      <c r="W48" s="21">
        <f t="shared" si="18"/>
        <v>0</v>
      </c>
      <c r="X48" s="20">
        <f t="shared" si="19"/>
        <v>0</v>
      </c>
      <c r="Y48" s="20">
        <f t="shared" si="20"/>
        <v>0</v>
      </c>
      <c r="Z48" s="37">
        <f t="shared" si="21"/>
        <v>0</v>
      </c>
    </row>
    <row r="49" spans="1:26" x14ac:dyDescent="0.2">
      <c r="A49" s="81">
        <v>43</v>
      </c>
      <c r="B49" s="103"/>
      <c r="C49" s="101"/>
      <c r="D49" s="82"/>
      <c r="E49" s="26"/>
      <c r="F49" s="77"/>
      <c r="G49" s="20"/>
      <c r="H49" s="20"/>
      <c r="I49" s="20"/>
      <c r="J49" s="20"/>
      <c r="K49" s="20"/>
      <c r="L49" s="20"/>
      <c r="M49" s="20"/>
      <c r="N49" s="20"/>
      <c r="O49" s="42"/>
      <c r="P49" s="77">
        <f t="shared" si="11"/>
        <v>0</v>
      </c>
      <c r="Q49" s="20">
        <f t="shared" si="12"/>
        <v>0</v>
      </c>
      <c r="R49" s="20">
        <f t="shared" si="13"/>
        <v>0</v>
      </c>
      <c r="S49" s="20">
        <f t="shared" si="14"/>
        <v>0</v>
      </c>
      <c r="T49" s="20">
        <f t="shared" si="15"/>
        <v>0</v>
      </c>
      <c r="U49" s="78">
        <f t="shared" si="16"/>
        <v>0</v>
      </c>
      <c r="V49" s="21">
        <f t="shared" si="17"/>
        <v>0</v>
      </c>
      <c r="W49" s="21">
        <f t="shared" si="18"/>
        <v>0</v>
      </c>
      <c r="X49" s="20">
        <f t="shared" si="19"/>
        <v>0</v>
      </c>
      <c r="Y49" s="20">
        <f t="shared" si="20"/>
        <v>0</v>
      </c>
      <c r="Z49" s="37">
        <f t="shared" si="21"/>
        <v>0</v>
      </c>
    </row>
    <row r="50" spans="1:26" x14ac:dyDescent="0.2">
      <c r="A50" s="81"/>
      <c r="B50" s="103"/>
      <c r="C50" s="101"/>
      <c r="D50" s="82"/>
      <c r="E50" s="26"/>
      <c r="F50" s="77"/>
      <c r="G50" s="20"/>
      <c r="H50" s="20"/>
      <c r="I50" s="20"/>
      <c r="J50" s="20"/>
      <c r="K50" s="20"/>
      <c r="L50" s="20"/>
      <c r="M50" s="20"/>
      <c r="N50" s="20"/>
      <c r="O50" s="42"/>
      <c r="P50" s="77">
        <f t="shared" si="11"/>
        <v>0</v>
      </c>
      <c r="Q50" s="20">
        <f t="shared" si="12"/>
        <v>0</v>
      </c>
      <c r="R50" s="20">
        <f t="shared" si="13"/>
        <v>0</v>
      </c>
      <c r="S50" s="20">
        <f t="shared" si="14"/>
        <v>0</v>
      </c>
      <c r="T50" s="20">
        <f t="shared" si="15"/>
        <v>0</v>
      </c>
      <c r="U50" s="78">
        <f t="shared" si="16"/>
        <v>0</v>
      </c>
      <c r="V50" s="21">
        <f t="shared" si="17"/>
        <v>0</v>
      </c>
      <c r="W50" s="21">
        <f t="shared" si="18"/>
        <v>0</v>
      </c>
      <c r="X50" s="20">
        <f t="shared" si="19"/>
        <v>0</v>
      </c>
      <c r="Y50" s="20">
        <f t="shared" si="20"/>
        <v>0</v>
      </c>
      <c r="Z50" s="37">
        <f t="shared" si="21"/>
        <v>0</v>
      </c>
    </row>
    <row r="51" spans="1:26" x14ac:dyDescent="0.2">
      <c r="A51" s="81"/>
      <c r="B51" s="103"/>
      <c r="C51" s="101"/>
      <c r="D51" s="82"/>
      <c r="E51" s="26"/>
      <c r="F51" s="77"/>
      <c r="G51" s="20"/>
      <c r="H51" s="20"/>
      <c r="I51" s="20"/>
      <c r="J51" s="20"/>
      <c r="K51" s="20"/>
      <c r="L51" s="20"/>
      <c r="M51" s="20"/>
      <c r="N51" s="20"/>
      <c r="O51" s="42"/>
      <c r="P51" s="77">
        <f t="shared" si="11"/>
        <v>0</v>
      </c>
      <c r="Q51" s="20">
        <f t="shared" si="12"/>
        <v>0</v>
      </c>
      <c r="R51" s="20">
        <f t="shared" si="13"/>
        <v>0</v>
      </c>
      <c r="S51" s="20">
        <f t="shared" si="14"/>
        <v>0</v>
      </c>
      <c r="T51" s="20">
        <f t="shared" si="15"/>
        <v>0</v>
      </c>
      <c r="U51" s="78">
        <f t="shared" si="16"/>
        <v>0</v>
      </c>
      <c r="V51" s="21">
        <f t="shared" si="17"/>
        <v>0</v>
      </c>
      <c r="W51" s="21">
        <f t="shared" si="18"/>
        <v>0</v>
      </c>
      <c r="X51" s="20">
        <f t="shared" si="19"/>
        <v>0</v>
      </c>
      <c r="Y51" s="20">
        <f t="shared" si="20"/>
        <v>0</v>
      </c>
      <c r="Z51" s="37">
        <f t="shared" si="21"/>
        <v>0</v>
      </c>
    </row>
    <row r="52" spans="1:26" x14ac:dyDescent="0.2">
      <c r="A52" s="81"/>
      <c r="B52" s="103"/>
      <c r="C52" s="101"/>
      <c r="D52" s="82"/>
      <c r="E52" s="26"/>
      <c r="F52" s="77"/>
      <c r="G52" s="20"/>
      <c r="H52" s="20"/>
      <c r="I52" s="20"/>
      <c r="J52" s="20"/>
      <c r="K52" s="20"/>
      <c r="L52" s="20"/>
      <c r="M52" s="20"/>
      <c r="N52" s="20"/>
      <c r="O52" s="42"/>
      <c r="P52" s="77">
        <f t="shared" si="11"/>
        <v>0</v>
      </c>
      <c r="Q52" s="20">
        <f t="shared" si="12"/>
        <v>0</v>
      </c>
      <c r="R52" s="20">
        <f t="shared" si="13"/>
        <v>0</v>
      </c>
      <c r="S52" s="20">
        <f t="shared" si="14"/>
        <v>0</v>
      </c>
      <c r="T52" s="20">
        <f t="shared" si="15"/>
        <v>0</v>
      </c>
      <c r="U52" s="78">
        <f t="shared" si="16"/>
        <v>0</v>
      </c>
      <c r="V52" s="21">
        <f t="shared" si="17"/>
        <v>0</v>
      </c>
      <c r="W52" s="21">
        <f t="shared" si="18"/>
        <v>0</v>
      </c>
      <c r="X52" s="20">
        <f t="shared" si="19"/>
        <v>0</v>
      </c>
      <c r="Y52" s="20">
        <f t="shared" si="20"/>
        <v>0</v>
      </c>
      <c r="Z52" s="37">
        <f t="shared" si="21"/>
        <v>0</v>
      </c>
    </row>
    <row r="53" spans="1:26" x14ac:dyDescent="0.2">
      <c r="A53" s="81"/>
      <c r="B53" s="103"/>
      <c r="C53" s="101"/>
      <c r="D53" s="82"/>
      <c r="E53" s="26"/>
      <c r="F53" s="77"/>
      <c r="G53" s="20"/>
      <c r="H53" s="20"/>
      <c r="I53" s="20"/>
      <c r="J53" s="20"/>
      <c r="K53" s="20"/>
      <c r="L53" s="20"/>
      <c r="M53" s="20"/>
      <c r="N53" s="20"/>
      <c r="O53" s="42"/>
      <c r="P53" s="77">
        <f t="shared" si="11"/>
        <v>0</v>
      </c>
      <c r="Q53" s="20">
        <f t="shared" si="12"/>
        <v>0</v>
      </c>
      <c r="R53" s="20">
        <f t="shared" si="13"/>
        <v>0</v>
      </c>
      <c r="S53" s="20">
        <f t="shared" si="14"/>
        <v>0</v>
      </c>
      <c r="T53" s="20">
        <f t="shared" si="15"/>
        <v>0</v>
      </c>
      <c r="U53" s="78">
        <f t="shared" si="16"/>
        <v>0</v>
      </c>
      <c r="V53" s="21">
        <f t="shared" si="17"/>
        <v>0</v>
      </c>
      <c r="W53" s="21">
        <f t="shared" si="18"/>
        <v>0</v>
      </c>
      <c r="X53" s="20">
        <f t="shared" si="19"/>
        <v>0</v>
      </c>
      <c r="Y53" s="20">
        <f t="shared" si="20"/>
        <v>0</v>
      </c>
      <c r="Z53" s="37">
        <f t="shared" si="21"/>
        <v>0</v>
      </c>
    </row>
    <row r="54" spans="1:26" x14ac:dyDescent="0.2">
      <c r="A54" s="81"/>
      <c r="B54" s="103"/>
      <c r="C54" s="101"/>
      <c r="D54" s="82"/>
      <c r="E54" s="26"/>
      <c r="F54" s="77"/>
      <c r="G54" s="20"/>
      <c r="H54" s="20"/>
      <c r="I54" s="20"/>
      <c r="J54" s="20"/>
      <c r="K54" s="20"/>
      <c r="L54" s="20"/>
      <c r="M54" s="20"/>
      <c r="N54" s="20"/>
      <c r="O54" s="42"/>
      <c r="P54" s="77">
        <f t="shared" si="11"/>
        <v>0</v>
      </c>
      <c r="Q54" s="20">
        <f t="shared" si="12"/>
        <v>0</v>
      </c>
      <c r="R54" s="20">
        <f t="shared" si="13"/>
        <v>0</v>
      </c>
      <c r="S54" s="20">
        <f t="shared" si="14"/>
        <v>0</v>
      </c>
      <c r="T54" s="20">
        <f t="shared" si="15"/>
        <v>0</v>
      </c>
      <c r="U54" s="78">
        <f t="shared" si="16"/>
        <v>0</v>
      </c>
      <c r="V54" s="21">
        <f t="shared" si="17"/>
        <v>0</v>
      </c>
      <c r="W54" s="21">
        <f t="shared" si="18"/>
        <v>0</v>
      </c>
      <c r="X54" s="20">
        <f t="shared" si="19"/>
        <v>0</v>
      </c>
      <c r="Y54" s="20">
        <f t="shared" si="20"/>
        <v>0</v>
      </c>
      <c r="Z54" s="37">
        <f t="shared" si="21"/>
        <v>0</v>
      </c>
    </row>
    <row r="55" spans="1:26" x14ac:dyDescent="0.2">
      <c r="A55" s="81"/>
      <c r="B55" s="103"/>
      <c r="C55" s="101"/>
      <c r="D55" s="82"/>
      <c r="E55" s="26"/>
      <c r="F55" s="77"/>
      <c r="G55" s="20"/>
      <c r="H55" s="20"/>
      <c r="I55" s="20"/>
      <c r="J55" s="20"/>
      <c r="K55" s="20"/>
      <c r="L55" s="20"/>
      <c r="M55" s="20"/>
      <c r="N55" s="20"/>
      <c r="O55" s="42"/>
      <c r="P55" s="77">
        <f t="shared" si="11"/>
        <v>0</v>
      </c>
      <c r="Q55" s="20">
        <f t="shared" si="12"/>
        <v>0</v>
      </c>
      <c r="R55" s="20">
        <f t="shared" si="13"/>
        <v>0</v>
      </c>
      <c r="S55" s="20">
        <f t="shared" si="14"/>
        <v>0</v>
      </c>
      <c r="T55" s="20">
        <f t="shared" si="15"/>
        <v>0</v>
      </c>
      <c r="U55" s="78">
        <f t="shared" si="16"/>
        <v>0</v>
      </c>
      <c r="V55" s="21">
        <f t="shared" si="17"/>
        <v>0</v>
      </c>
      <c r="W55" s="21">
        <f t="shared" si="18"/>
        <v>0</v>
      </c>
      <c r="X55" s="20">
        <f t="shared" si="19"/>
        <v>0</v>
      </c>
      <c r="Y55" s="20">
        <f t="shared" si="20"/>
        <v>0</v>
      </c>
      <c r="Z55" s="37">
        <f t="shared" si="21"/>
        <v>0</v>
      </c>
    </row>
    <row r="56" spans="1:26" x14ac:dyDescent="0.2">
      <c r="A56" s="81"/>
      <c r="B56" s="103"/>
      <c r="C56" s="101"/>
      <c r="D56" s="82"/>
      <c r="E56" s="26"/>
      <c r="F56" s="77"/>
      <c r="G56" s="20"/>
      <c r="H56" s="20"/>
      <c r="I56" s="20"/>
      <c r="J56" s="20"/>
      <c r="K56" s="20"/>
      <c r="L56" s="20"/>
      <c r="M56" s="20"/>
      <c r="N56" s="20"/>
      <c r="O56" s="42"/>
      <c r="P56" s="77">
        <f t="shared" si="11"/>
        <v>0</v>
      </c>
      <c r="Q56" s="20">
        <f t="shared" si="12"/>
        <v>0</v>
      </c>
      <c r="R56" s="20">
        <f t="shared" si="13"/>
        <v>0</v>
      </c>
      <c r="S56" s="20">
        <f t="shared" si="14"/>
        <v>0</v>
      </c>
      <c r="T56" s="20">
        <f t="shared" si="15"/>
        <v>0</v>
      </c>
      <c r="U56" s="78">
        <f t="shared" si="16"/>
        <v>0</v>
      </c>
      <c r="V56" s="21">
        <f t="shared" si="17"/>
        <v>0</v>
      </c>
      <c r="W56" s="21">
        <f t="shared" si="18"/>
        <v>0</v>
      </c>
      <c r="X56" s="20">
        <f t="shared" si="19"/>
        <v>0</v>
      </c>
      <c r="Y56" s="20">
        <f t="shared" si="20"/>
        <v>0</v>
      </c>
      <c r="Z56" s="37">
        <f t="shared" si="21"/>
        <v>0</v>
      </c>
    </row>
    <row r="57" spans="1:26" x14ac:dyDescent="0.2">
      <c r="U57" s="9"/>
      <c r="V57" s="9"/>
      <c r="W57" s="9"/>
      <c r="X57" s="9"/>
      <c r="Y57" s="9"/>
    </row>
  </sheetData>
  <sortState xmlns:xlrd2="http://schemas.microsoft.com/office/spreadsheetml/2017/richdata2" ref="B7:Z57">
    <sortCondition descending="1" ref="Z7"/>
  </sortState>
  <mergeCells count="1">
    <mergeCell ref="A4:E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4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2"/>
  <dimension ref="A1:O54"/>
  <sheetViews>
    <sheetView workbookViewId="0">
      <selection activeCell="E15" sqref="E15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/>
      <c r="B1" s="70" t="s">
        <v>316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>
        <v>1</v>
      </c>
      <c r="B2" s="128">
        <v>2</v>
      </c>
      <c r="C2" s="128" t="s">
        <v>73</v>
      </c>
      <c r="D2" s="128" t="s">
        <v>25</v>
      </c>
      <c r="E2" s="128" t="s">
        <v>26</v>
      </c>
      <c r="F2" s="128">
        <v>2005</v>
      </c>
      <c r="G2" s="128"/>
      <c r="H2" s="128"/>
      <c r="I2" s="128">
        <v>10727</v>
      </c>
    </row>
    <row r="3" spans="1:15" ht="12.75" customHeight="1" x14ac:dyDescent="0.25">
      <c r="A3" s="12">
        <v>2</v>
      </c>
      <c r="B3" s="128">
        <v>6</v>
      </c>
      <c r="C3" s="128" t="s">
        <v>76</v>
      </c>
      <c r="D3" s="128" t="s">
        <v>31</v>
      </c>
      <c r="E3" s="128" t="s">
        <v>32</v>
      </c>
      <c r="F3" s="128">
        <v>2005</v>
      </c>
      <c r="G3" s="128"/>
      <c r="H3" s="128"/>
      <c r="I3" s="128">
        <v>7387</v>
      </c>
    </row>
    <row r="4" spans="1:15" ht="12.75" customHeight="1" x14ac:dyDescent="0.25">
      <c r="A4" s="12">
        <v>3</v>
      </c>
      <c r="B4" s="128">
        <v>15</v>
      </c>
      <c r="C4" s="128" t="s">
        <v>81</v>
      </c>
      <c r="D4" s="128" t="s">
        <v>48</v>
      </c>
      <c r="E4" s="128" t="s">
        <v>49</v>
      </c>
      <c r="F4" s="128">
        <v>2007</v>
      </c>
      <c r="G4" s="128"/>
      <c r="H4" s="128"/>
      <c r="I4" s="128">
        <v>4601</v>
      </c>
    </row>
    <row r="5" spans="1:15" ht="12.75" customHeight="1" x14ac:dyDescent="0.25">
      <c r="A5" s="12">
        <v>4</v>
      </c>
      <c r="B5" s="128">
        <v>17</v>
      </c>
      <c r="C5" s="128" t="s">
        <v>78</v>
      </c>
      <c r="D5" s="128" t="s">
        <v>41</v>
      </c>
      <c r="E5" s="128" t="s">
        <v>42</v>
      </c>
      <c r="F5" s="128">
        <v>2006</v>
      </c>
      <c r="G5" s="128"/>
      <c r="H5" s="128"/>
      <c r="I5" s="128">
        <v>4221</v>
      </c>
    </row>
    <row r="6" spans="1:15" ht="12.75" customHeight="1" x14ac:dyDescent="0.25">
      <c r="A6" s="12">
        <v>5</v>
      </c>
      <c r="B6" s="128">
        <v>24</v>
      </c>
      <c r="C6" s="128" t="s">
        <v>86</v>
      </c>
      <c r="D6" s="128" t="s">
        <v>169</v>
      </c>
      <c r="E6" s="128" t="s">
        <v>52</v>
      </c>
      <c r="F6" s="128">
        <v>2005</v>
      </c>
      <c r="G6" s="128"/>
      <c r="H6" s="128"/>
      <c r="I6" s="128">
        <v>3172</v>
      </c>
    </row>
    <row r="7" spans="1:15" ht="12.75" customHeight="1" x14ac:dyDescent="0.25">
      <c r="A7" s="12">
        <v>6</v>
      </c>
      <c r="B7" s="128">
        <v>26</v>
      </c>
      <c r="C7" s="128" t="s">
        <v>77</v>
      </c>
      <c r="D7" s="128" t="s">
        <v>38</v>
      </c>
      <c r="E7" s="128" t="s">
        <v>39</v>
      </c>
      <c r="F7" s="128">
        <v>2006</v>
      </c>
      <c r="G7" s="128"/>
      <c r="H7" s="128"/>
      <c r="I7" s="128">
        <v>2929</v>
      </c>
    </row>
    <row r="8" spans="1:15" ht="12.75" customHeight="1" x14ac:dyDescent="0.25">
      <c r="A8" s="12">
        <v>7</v>
      </c>
      <c r="B8" s="128">
        <v>27</v>
      </c>
      <c r="C8" s="128" t="s">
        <v>79</v>
      </c>
      <c r="D8" s="128" t="s">
        <v>43</v>
      </c>
      <c r="E8" s="128" t="s">
        <v>44</v>
      </c>
      <c r="F8" s="128">
        <v>2007</v>
      </c>
      <c r="G8" s="128"/>
      <c r="H8" s="128"/>
      <c r="I8" s="128">
        <v>2814</v>
      </c>
    </row>
    <row r="9" spans="1:15" ht="12.75" customHeight="1" x14ac:dyDescent="0.25">
      <c r="A9" s="12">
        <v>8</v>
      </c>
      <c r="B9" s="128">
        <v>34</v>
      </c>
      <c r="C9" s="128" t="s">
        <v>158</v>
      </c>
      <c r="D9" s="128" t="s">
        <v>159</v>
      </c>
      <c r="E9" s="128" t="s">
        <v>160</v>
      </c>
      <c r="F9" s="128">
        <v>2007</v>
      </c>
      <c r="G9" s="128"/>
      <c r="H9" s="128"/>
      <c r="I9" s="128">
        <v>2113</v>
      </c>
    </row>
    <row r="10" spans="1:15" ht="12.75" customHeight="1" x14ac:dyDescent="0.25">
      <c r="A10" s="12">
        <v>9</v>
      </c>
      <c r="B10" s="128">
        <v>38</v>
      </c>
      <c r="C10" s="128" t="s">
        <v>170</v>
      </c>
      <c r="D10" s="128" t="s">
        <v>199</v>
      </c>
      <c r="E10" s="128" t="s">
        <v>171</v>
      </c>
      <c r="F10" s="128">
        <v>2008</v>
      </c>
      <c r="G10" s="128"/>
      <c r="H10" s="128"/>
      <c r="I10" s="128">
        <v>1775</v>
      </c>
    </row>
    <row r="11" spans="1:15" ht="12.75" customHeight="1" x14ac:dyDescent="0.25">
      <c r="A11" s="12" t="s">
        <v>87</v>
      </c>
      <c r="B11" s="128">
        <v>39</v>
      </c>
      <c r="C11" s="128" t="s">
        <v>174</v>
      </c>
      <c r="D11" s="128" t="s">
        <v>161</v>
      </c>
      <c r="E11" s="128" t="s">
        <v>162</v>
      </c>
      <c r="F11" s="128">
        <v>2005</v>
      </c>
      <c r="G11" s="128"/>
      <c r="H11" s="128"/>
      <c r="I11" s="128">
        <v>1696</v>
      </c>
    </row>
    <row r="12" spans="1:15" ht="12.75" customHeight="1" x14ac:dyDescent="0.25">
      <c r="A12">
        <v>10</v>
      </c>
      <c r="B12" s="128">
        <v>42</v>
      </c>
      <c r="C12" s="128" t="s">
        <v>83</v>
      </c>
      <c r="D12" s="128" t="s">
        <v>53</v>
      </c>
      <c r="E12" s="128" t="s">
        <v>54</v>
      </c>
      <c r="F12" s="128">
        <v>2008</v>
      </c>
      <c r="G12" s="128"/>
      <c r="H12" s="128"/>
      <c r="I12" s="128">
        <v>1471</v>
      </c>
    </row>
    <row r="13" spans="1:15" ht="12.75" customHeight="1" x14ac:dyDescent="0.25">
      <c r="A13" t="s">
        <v>87</v>
      </c>
      <c r="B13" s="128">
        <v>50</v>
      </c>
      <c r="C13" s="128" t="s">
        <v>250</v>
      </c>
      <c r="D13" s="128" t="s">
        <v>177</v>
      </c>
      <c r="E13" s="128" t="s">
        <v>178</v>
      </c>
      <c r="F13" s="128">
        <v>2009</v>
      </c>
      <c r="G13" s="128"/>
      <c r="H13" s="128"/>
      <c r="I13" s="128">
        <v>941</v>
      </c>
    </row>
    <row r="14" spans="1:15" ht="12.75" customHeight="1" x14ac:dyDescent="0.25">
      <c r="A14" t="s">
        <v>87</v>
      </c>
      <c r="B14" s="128">
        <v>52</v>
      </c>
      <c r="C14" s="128" t="s">
        <v>256</v>
      </c>
      <c r="D14" s="128" t="s">
        <v>179</v>
      </c>
      <c r="E14" s="128" t="s">
        <v>180</v>
      </c>
      <c r="F14" s="128">
        <v>2009</v>
      </c>
      <c r="G14" s="128"/>
      <c r="H14" s="128"/>
      <c r="I14" s="128">
        <v>822</v>
      </c>
    </row>
    <row r="15" spans="1:15" ht="12.75" customHeight="1" x14ac:dyDescent="0.25">
      <c r="A15" s="12">
        <v>11</v>
      </c>
      <c r="B15" s="128">
        <v>54</v>
      </c>
      <c r="C15" s="128" t="s">
        <v>219</v>
      </c>
      <c r="D15" s="128" t="s">
        <v>166</v>
      </c>
      <c r="E15" s="128" t="s">
        <v>167</v>
      </c>
      <c r="F15" s="128">
        <v>2010</v>
      </c>
      <c r="G15" s="128"/>
      <c r="H15" s="128"/>
      <c r="I15" s="128">
        <v>707</v>
      </c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8"/>
  <dimension ref="A1:O54"/>
  <sheetViews>
    <sheetView workbookViewId="0">
      <selection activeCell="E13" sqref="E1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33.7109375" customWidth="1"/>
  </cols>
  <sheetData>
    <row r="1" spans="1:15" ht="15.75" customHeight="1" x14ac:dyDescent="0.25">
      <c r="A1" s="10">
        <v>2001</v>
      </c>
      <c r="B1" s="70" t="s">
        <v>67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>
        <v>1</v>
      </c>
      <c r="B2" s="120">
        <v>1</v>
      </c>
      <c r="C2" s="120" t="s">
        <v>77</v>
      </c>
      <c r="D2" s="120" t="s">
        <v>38</v>
      </c>
      <c r="E2" s="120" t="s">
        <v>39</v>
      </c>
      <c r="F2" s="120">
        <v>2006</v>
      </c>
      <c r="G2" s="120" t="s">
        <v>203</v>
      </c>
      <c r="H2" s="120">
        <v>4</v>
      </c>
      <c r="I2" s="120">
        <v>9320</v>
      </c>
    </row>
    <row r="3" spans="1:15" ht="12.75" customHeight="1" x14ac:dyDescent="0.25">
      <c r="A3" s="12">
        <v>2</v>
      </c>
      <c r="B3" s="120">
        <v>2</v>
      </c>
      <c r="C3" s="120" t="s">
        <v>76</v>
      </c>
      <c r="D3" s="120" t="s">
        <v>31</v>
      </c>
      <c r="E3" s="120" t="s">
        <v>32</v>
      </c>
      <c r="F3" s="120">
        <v>2005</v>
      </c>
      <c r="G3" s="120" t="s">
        <v>204</v>
      </c>
      <c r="H3" s="120">
        <v>8</v>
      </c>
      <c r="I3" s="120">
        <v>7213</v>
      </c>
    </row>
    <row r="4" spans="1:15" ht="12.75" customHeight="1" x14ac:dyDescent="0.25">
      <c r="A4" s="12">
        <v>3</v>
      </c>
      <c r="B4" s="120">
        <v>3</v>
      </c>
      <c r="C4" s="120" t="s">
        <v>75</v>
      </c>
      <c r="D4" s="120" t="s">
        <v>33</v>
      </c>
      <c r="E4" s="120" t="s">
        <v>34</v>
      </c>
      <c r="F4" s="120">
        <v>2006</v>
      </c>
      <c r="G4" s="120" t="s">
        <v>205</v>
      </c>
      <c r="H4" s="120">
        <v>13</v>
      </c>
      <c r="I4" s="120">
        <v>5980</v>
      </c>
    </row>
    <row r="5" spans="1:15" ht="12.75" customHeight="1" x14ac:dyDescent="0.25">
      <c r="A5" s="12">
        <v>4</v>
      </c>
      <c r="B5" s="120">
        <v>4</v>
      </c>
      <c r="C5" s="120" t="s">
        <v>81</v>
      </c>
      <c r="D5" s="120" t="s">
        <v>48</v>
      </c>
      <c r="E5" s="120" t="s">
        <v>49</v>
      </c>
      <c r="F5" s="120">
        <v>2007</v>
      </c>
      <c r="G5" s="120" t="s">
        <v>206</v>
      </c>
      <c r="H5" s="120">
        <v>16</v>
      </c>
      <c r="I5" s="120">
        <v>5106</v>
      </c>
    </row>
    <row r="6" spans="1:15" ht="12.75" customHeight="1" x14ac:dyDescent="0.25">
      <c r="A6" s="12">
        <v>5</v>
      </c>
      <c r="B6" s="120">
        <v>5</v>
      </c>
      <c r="C6" s="120" t="s">
        <v>78</v>
      </c>
      <c r="D6" s="120" t="s">
        <v>41</v>
      </c>
      <c r="E6" s="120" t="s">
        <v>42</v>
      </c>
      <c r="F6" s="120">
        <v>2006</v>
      </c>
      <c r="G6" s="120" t="s">
        <v>207</v>
      </c>
      <c r="H6" s="120">
        <v>16</v>
      </c>
      <c r="I6" s="120">
        <v>4427</v>
      </c>
    </row>
    <row r="7" spans="1:15" ht="12.75" customHeight="1" x14ac:dyDescent="0.25">
      <c r="A7" s="12">
        <v>6</v>
      </c>
      <c r="B7" s="120">
        <v>6</v>
      </c>
      <c r="C7" s="120" t="s">
        <v>86</v>
      </c>
      <c r="D7" s="120" t="s">
        <v>169</v>
      </c>
      <c r="E7" s="120" t="s">
        <v>52</v>
      </c>
      <c r="F7" s="120">
        <v>2005</v>
      </c>
      <c r="G7" s="120" t="s">
        <v>208</v>
      </c>
      <c r="H7" s="120">
        <v>21</v>
      </c>
      <c r="I7" s="120">
        <v>3873</v>
      </c>
    </row>
    <row r="8" spans="1:15" ht="12.75" customHeight="1" x14ac:dyDescent="0.25">
      <c r="A8" s="12">
        <v>7</v>
      </c>
      <c r="B8" s="120">
        <v>7</v>
      </c>
      <c r="C8" s="120" t="s">
        <v>82</v>
      </c>
      <c r="D8" s="120" t="s">
        <v>50</v>
      </c>
      <c r="E8" s="120" t="s">
        <v>51</v>
      </c>
      <c r="F8" s="120">
        <v>2006</v>
      </c>
      <c r="G8" s="120" t="s">
        <v>209</v>
      </c>
      <c r="H8" s="120">
        <v>21</v>
      </c>
      <c r="I8" s="120">
        <v>3404</v>
      </c>
    </row>
    <row r="9" spans="1:15" ht="12.75" customHeight="1" x14ac:dyDescent="0.25">
      <c r="A9" s="12">
        <v>8</v>
      </c>
      <c r="B9" s="120">
        <v>8</v>
      </c>
      <c r="C9" s="120" t="s">
        <v>158</v>
      </c>
      <c r="D9" s="120" t="s">
        <v>159</v>
      </c>
      <c r="E9" s="120" t="s">
        <v>160</v>
      </c>
      <c r="F9" s="120">
        <v>2007</v>
      </c>
      <c r="G9" s="120" t="s">
        <v>210</v>
      </c>
      <c r="H9" s="120">
        <v>31</v>
      </c>
      <c r="I9" s="120">
        <v>2999</v>
      </c>
    </row>
    <row r="10" spans="1:15" ht="12.75" customHeight="1" x14ac:dyDescent="0.25">
      <c r="A10" s="12">
        <v>9</v>
      </c>
      <c r="B10" s="120">
        <v>9</v>
      </c>
      <c r="C10" s="120" t="s">
        <v>79</v>
      </c>
      <c r="D10" s="120" t="s">
        <v>43</v>
      </c>
      <c r="E10" s="120" t="s">
        <v>44</v>
      </c>
      <c r="F10" s="120">
        <v>2007</v>
      </c>
      <c r="G10" s="120" t="s">
        <v>211</v>
      </c>
      <c r="H10" s="120">
        <v>33</v>
      </c>
      <c r="I10" s="120">
        <v>2640</v>
      </c>
    </row>
    <row r="11" spans="1:15" ht="12.75" customHeight="1" x14ac:dyDescent="0.25">
      <c r="A11" s="12">
        <v>10</v>
      </c>
      <c r="B11" s="120">
        <v>10</v>
      </c>
      <c r="C11" s="120" t="s">
        <v>83</v>
      </c>
      <c r="D11" s="120" t="s">
        <v>53</v>
      </c>
      <c r="E11" s="120" t="s">
        <v>54</v>
      </c>
      <c r="F11" s="120">
        <v>2008</v>
      </c>
      <c r="G11" s="120" t="s">
        <v>212</v>
      </c>
      <c r="H11" s="120">
        <v>34</v>
      </c>
      <c r="I11" s="120">
        <v>2320</v>
      </c>
    </row>
    <row r="12" spans="1:15" ht="12.75" customHeight="1" x14ac:dyDescent="0.25">
      <c r="A12" s="109" t="s">
        <v>194</v>
      </c>
      <c r="B12" s="120">
        <v>11</v>
      </c>
      <c r="C12" s="120" t="s">
        <v>191</v>
      </c>
      <c r="D12" s="120" t="s">
        <v>184</v>
      </c>
      <c r="E12" s="120" t="s">
        <v>185</v>
      </c>
      <c r="F12" s="120">
        <v>2008</v>
      </c>
      <c r="G12" s="120" t="s">
        <v>213</v>
      </c>
      <c r="H12" s="120">
        <v>41</v>
      </c>
      <c r="I12" s="120">
        <v>2030</v>
      </c>
    </row>
    <row r="13" spans="1:15" ht="12.75" customHeight="1" x14ac:dyDescent="0.25">
      <c r="A13" s="109">
        <v>12</v>
      </c>
      <c r="B13" s="120">
        <v>12</v>
      </c>
      <c r="C13" s="120" t="s">
        <v>214</v>
      </c>
      <c r="D13" s="120" t="s">
        <v>215</v>
      </c>
      <c r="E13" s="120" t="s">
        <v>216</v>
      </c>
      <c r="F13" s="120">
        <v>2008</v>
      </c>
      <c r="G13" s="120" t="s">
        <v>217</v>
      </c>
      <c r="H13" s="120">
        <v>46</v>
      </c>
      <c r="I13" s="120">
        <v>1766</v>
      </c>
    </row>
    <row r="14" spans="1:15" ht="12.75" customHeight="1" x14ac:dyDescent="0.25">
      <c r="A14" s="109">
        <v>13</v>
      </c>
      <c r="B14" s="120">
        <v>13</v>
      </c>
      <c r="C14" s="120" t="s">
        <v>181</v>
      </c>
      <c r="D14" s="120" t="s">
        <v>182</v>
      </c>
      <c r="E14" s="120" t="s">
        <v>183</v>
      </c>
      <c r="F14" s="120">
        <v>2008</v>
      </c>
      <c r="G14" s="120" t="s">
        <v>218</v>
      </c>
      <c r="H14" s="120">
        <v>50</v>
      </c>
      <c r="I14" s="120">
        <v>1523</v>
      </c>
    </row>
    <row r="15" spans="1:15" ht="12.75" customHeight="1" x14ac:dyDescent="0.25">
      <c r="A15" s="12">
        <v>14</v>
      </c>
      <c r="B15" s="120">
        <v>14</v>
      </c>
      <c r="C15" s="120" t="s">
        <v>219</v>
      </c>
      <c r="D15" s="120" t="s">
        <v>166</v>
      </c>
      <c r="E15" s="120" t="s">
        <v>167</v>
      </c>
      <c r="F15" s="120">
        <v>2010</v>
      </c>
      <c r="G15" s="120" t="s">
        <v>220</v>
      </c>
      <c r="H15" s="120">
        <v>59</v>
      </c>
      <c r="I15" s="120">
        <v>1297</v>
      </c>
    </row>
    <row r="16" spans="1:15" ht="12.75" customHeight="1" x14ac:dyDescent="0.25">
      <c r="A16" s="12">
        <v>15</v>
      </c>
      <c r="B16" s="120">
        <v>15</v>
      </c>
      <c r="C16" s="120" t="s">
        <v>221</v>
      </c>
      <c r="D16" s="120" t="s">
        <v>222</v>
      </c>
      <c r="E16" s="120" t="s">
        <v>165</v>
      </c>
      <c r="F16" s="120">
        <v>2009</v>
      </c>
      <c r="G16" s="120" t="s">
        <v>223</v>
      </c>
      <c r="H16" s="120">
        <v>69</v>
      </c>
      <c r="I16" s="120">
        <v>1088</v>
      </c>
    </row>
    <row r="17" spans="1:15" ht="12.75" customHeight="1" x14ac:dyDescent="0.25">
      <c r="A17" s="12">
        <v>16</v>
      </c>
      <c r="B17" s="120">
        <v>16</v>
      </c>
      <c r="C17" s="120" t="s">
        <v>170</v>
      </c>
      <c r="D17" s="120" t="s">
        <v>199</v>
      </c>
      <c r="E17" s="120" t="s">
        <v>171</v>
      </c>
      <c r="F17" s="120">
        <v>2008</v>
      </c>
      <c r="G17" s="120" t="s">
        <v>224</v>
      </c>
      <c r="H17" s="120">
        <v>72</v>
      </c>
      <c r="I17" s="120">
        <v>799</v>
      </c>
    </row>
    <row r="18" spans="1:15" ht="12.75" customHeight="1" x14ac:dyDescent="0.25">
      <c r="A18" s="12">
        <v>16</v>
      </c>
      <c r="B18" s="120">
        <v>16</v>
      </c>
      <c r="C18" s="120" t="s">
        <v>192</v>
      </c>
      <c r="D18" s="120" t="s">
        <v>193</v>
      </c>
      <c r="E18" s="120" t="s">
        <v>186</v>
      </c>
      <c r="F18" s="120">
        <v>2010</v>
      </c>
      <c r="G18" s="120" t="s">
        <v>224</v>
      </c>
      <c r="H18" s="120">
        <v>72</v>
      </c>
      <c r="I18" s="120">
        <v>799</v>
      </c>
    </row>
    <row r="19" spans="1:15" ht="12.75" customHeight="1" x14ac:dyDescent="0.25">
      <c r="A19" s="12"/>
      <c r="B19" s="111"/>
      <c r="C19" s="111"/>
      <c r="D19" s="111"/>
      <c r="E19" s="111"/>
      <c r="F19" s="111"/>
      <c r="G19" s="111"/>
      <c r="H19" s="111"/>
      <c r="I19" s="111"/>
    </row>
    <row r="20" spans="1:15" ht="12.75" customHeight="1" x14ac:dyDescent="0.25">
      <c r="A20" s="12"/>
      <c r="B20" s="111"/>
      <c r="C20" s="111"/>
      <c r="D20" s="111"/>
      <c r="E20" s="111"/>
      <c r="F20" s="111"/>
      <c r="G20" s="111"/>
      <c r="H20" s="111"/>
      <c r="I20" s="111"/>
    </row>
    <row r="21" spans="1:15" ht="12.75" customHeight="1" x14ac:dyDescent="0.25">
      <c r="A21" s="12"/>
      <c r="B21" s="111"/>
      <c r="C21" s="111"/>
      <c r="D21" s="111"/>
      <c r="E21" s="111"/>
      <c r="F21" s="111"/>
      <c r="G21" s="111"/>
      <c r="H21" s="111"/>
      <c r="I21" s="111"/>
    </row>
    <row r="22" spans="1:15" ht="12.75" customHeight="1" x14ac:dyDescent="0.25">
      <c r="A22" s="12"/>
      <c r="B22" s="111"/>
      <c r="C22" s="111"/>
      <c r="D22" s="111"/>
      <c r="E22" s="111"/>
      <c r="F22" s="111"/>
      <c r="G22" s="111"/>
      <c r="H22" s="111"/>
      <c r="I22" s="111"/>
    </row>
    <row r="23" spans="1:15" ht="12.75" customHeight="1" x14ac:dyDescent="0.25">
      <c r="A23" s="12"/>
      <c r="B23" s="111"/>
      <c r="C23" s="111"/>
      <c r="D23" s="111"/>
      <c r="E23" s="111"/>
      <c r="F23" s="111"/>
      <c r="G23" s="111"/>
      <c r="H23" s="111"/>
      <c r="I23" s="111"/>
    </row>
    <row r="24" spans="1:15" ht="12.75" customHeight="1" x14ac:dyDescent="0.25">
      <c r="A24" s="12"/>
      <c r="B24" s="111"/>
      <c r="C24" s="111"/>
      <c r="D24" s="111"/>
      <c r="E24" s="111"/>
      <c r="F24" s="111"/>
      <c r="G24" s="111"/>
      <c r="H24" s="111"/>
      <c r="I24" s="111"/>
    </row>
    <row r="25" spans="1:15" ht="12.75" customHeight="1" x14ac:dyDescent="0.25">
      <c r="A25" s="12"/>
      <c r="B25" s="111"/>
      <c r="C25" s="111"/>
      <c r="D25" s="111"/>
      <c r="E25" s="111"/>
      <c r="F25" s="111"/>
      <c r="G25" s="111"/>
      <c r="H25" s="111"/>
      <c r="I25" s="111"/>
    </row>
    <row r="26" spans="1:15" ht="12.75" customHeight="1" x14ac:dyDescent="0.25">
      <c r="A26" s="12"/>
      <c r="B26" s="111"/>
      <c r="C26" s="111"/>
      <c r="D26" s="111"/>
      <c r="E26" s="111"/>
      <c r="F26" s="111"/>
      <c r="G26" s="111"/>
      <c r="H26" s="111"/>
      <c r="I26" s="111"/>
    </row>
    <row r="27" spans="1:15" ht="12.75" customHeight="1" x14ac:dyDescent="0.25">
      <c r="A27" s="12"/>
      <c r="B27" s="111"/>
      <c r="C27" s="111"/>
      <c r="D27" s="111"/>
      <c r="E27" s="111"/>
      <c r="F27" s="111"/>
      <c r="G27" s="111"/>
      <c r="H27" s="111"/>
      <c r="I27" s="111"/>
    </row>
    <row r="28" spans="1:15" ht="12.75" customHeight="1" x14ac:dyDescent="0.25">
      <c r="A28" s="12"/>
      <c r="B28" s="111"/>
      <c r="C28" s="111"/>
      <c r="D28" s="111"/>
      <c r="E28" s="111"/>
      <c r="F28" s="111"/>
      <c r="G28" s="111"/>
      <c r="H28" s="111"/>
      <c r="I28" s="111"/>
    </row>
    <row r="29" spans="1:15" ht="12.75" customHeight="1" x14ac:dyDescent="0.25">
      <c r="A29" s="12"/>
      <c r="B29" s="111"/>
      <c r="C29" s="111"/>
      <c r="D29" s="111"/>
      <c r="E29" s="111"/>
      <c r="F29" s="111"/>
      <c r="G29" s="111"/>
      <c r="H29" s="111"/>
      <c r="I29" s="111"/>
    </row>
    <row r="30" spans="1:15" ht="12.75" customHeight="1" x14ac:dyDescent="0.25">
      <c r="A30" s="12"/>
      <c r="B30" s="111"/>
      <c r="C30" s="111"/>
      <c r="D30" s="111"/>
      <c r="E30" s="111"/>
      <c r="F30" s="111"/>
      <c r="G30" s="111"/>
      <c r="H30" s="111"/>
      <c r="I30" s="111"/>
    </row>
    <row r="31" spans="1:15" ht="12.75" customHeight="1" x14ac:dyDescent="0.25">
      <c r="A31" s="12"/>
      <c r="B31" s="111"/>
      <c r="C31" s="111"/>
      <c r="D31" s="111"/>
      <c r="E31" s="111"/>
      <c r="F31" s="111"/>
      <c r="G31" s="111"/>
      <c r="H31" s="111"/>
      <c r="I31" s="111"/>
      <c r="J31" s="14"/>
      <c r="K31" s="11"/>
      <c r="L31" s="11"/>
      <c r="M31" s="11"/>
      <c r="N31" s="14"/>
      <c r="O31" s="14"/>
    </row>
    <row r="32" spans="1:15" ht="12.75" customHeight="1" x14ac:dyDescent="0.25">
      <c r="A32" s="12"/>
      <c r="B32" s="111"/>
      <c r="C32" s="111"/>
      <c r="D32" s="111"/>
      <c r="E32" s="111"/>
      <c r="F32" s="111"/>
      <c r="G32" s="111"/>
      <c r="H32" s="111"/>
      <c r="I32" s="111"/>
      <c r="J32" s="14"/>
      <c r="K32" s="11"/>
      <c r="L32" s="11"/>
      <c r="M32" s="11"/>
      <c r="N32" s="14"/>
      <c r="O32" s="14"/>
    </row>
    <row r="33" spans="1:15" ht="12.75" customHeight="1" x14ac:dyDescent="0.25">
      <c r="A33" s="12"/>
      <c r="B33" s="111"/>
      <c r="C33" s="111"/>
      <c r="D33" s="111"/>
      <c r="E33" s="111"/>
      <c r="F33" s="111"/>
      <c r="G33" s="111"/>
      <c r="H33" s="111"/>
      <c r="I33" s="111"/>
      <c r="J33" s="14"/>
      <c r="K33" s="11"/>
      <c r="L33" s="11"/>
      <c r="M33" s="11"/>
      <c r="N33" s="14"/>
      <c r="O33" s="14"/>
    </row>
    <row r="34" spans="1:15" ht="12.75" customHeight="1" x14ac:dyDescent="0.25">
      <c r="A34" s="12"/>
      <c r="B34" s="111"/>
      <c r="C34" s="111"/>
      <c r="D34" s="111"/>
      <c r="E34" s="111"/>
      <c r="F34" s="111"/>
      <c r="G34" s="111"/>
      <c r="H34" s="111"/>
      <c r="I34" s="111"/>
      <c r="J34" s="14"/>
      <c r="K34" s="11"/>
      <c r="L34" s="11"/>
      <c r="M34" s="11"/>
      <c r="N34" s="14"/>
      <c r="O34" s="14"/>
    </row>
    <row r="35" spans="1:15" ht="12.75" customHeight="1" x14ac:dyDescent="0.25">
      <c r="A35" s="12"/>
      <c r="B35" s="111"/>
      <c r="C35" s="111"/>
      <c r="D35" s="111"/>
      <c r="E35" s="111"/>
      <c r="F35" s="111"/>
      <c r="G35" s="111"/>
      <c r="H35" s="111"/>
      <c r="I35" s="111"/>
      <c r="J35" s="14"/>
      <c r="K35" s="11"/>
      <c r="L35" s="11"/>
      <c r="M35" s="11"/>
      <c r="N35" s="14"/>
      <c r="O35" s="14"/>
    </row>
    <row r="36" spans="1:15" ht="12.75" customHeight="1" x14ac:dyDescent="0.25">
      <c r="A36" s="12"/>
      <c r="B36" s="111"/>
      <c r="C36" s="111"/>
      <c r="D36" s="111"/>
      <c r="E36" s="111"/>
      <c r="F36" s="111"/>
      <c r="G36" s="111"/>
      <c r="H36" s="111"/>
      <c r="I36" s="111"/>
      <c r="J36" s="14"/>
      <c r="K36" s="11"/>
      <c r="L36" s="11"/>
      <c r="M36" s="11"/>
      <c r="N36" s="14"/>
      <c r="O36" s="14"/>
    </row>
    <row r="37" spans="1:15" ht="12.75" customHeight="1" x14ac:dyDescent="0.25">
      <c r="A37" s="12"/>
      <c r="B37" s="111"/>
      <c r="C37" s="111"/>
      <c r="D37" s="111"/>
      <c r="E37" s="111"/>
      <c r="F37" s="111"/>
      <c r="G37" s="111"/>
      <c r="H37" s="111"/>
      <c r="I37" s="111"/>
      <c r="J37" s="14"/>
      <c r="K37" s="11"/>
      <c r="L37" s="11"/>
      <c r="M37" s="11"/>
      <c r="N37" s="14"/>
      <c r="O37" s="14"/>
    </row>
    <row r="38" spans="1:15" ht="12.75" customHeight="1" x14ac:dyDescent="0.25">
      <c r="A38" s="12"/>
      <c r="B38" s="111"/>
      <c r="C38" s="111"/>
      <c r="D38" s="111"/>
      <c r="E38" s="111"/>
      <c r="F38" s="111"/>
      <c r="G38" s="111"/>
      <c r="H38" s="111"/>
      <c r="I38" s="111"/>
      <c r="J38" s="14"/>
      <c r="K38" s="11"/>
      <c r="L38" s="11"/>
      <c r="M38" s="11"/>
      <c r="N38" s="14"/>
      <c r="O38" s="14"/>
    </row>
    <row r="39" spans="1:15" ht="12.75" customHeight="1" x14ac:dyDescent="0.25">
      <c r="A39" s="12"/>
      <c r="B39" s="111"/>
      <c r="C39" s="111"/>
      <c r="D39" s="111"/>
      <c r="E39" s="111"/>
      <c r="F39" s="111"/>
      <c r="G39" s="111"/>
      <c r="H39" s="111"/>
      <c r="I39" s="111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/>
  <dimension ref="A1:O54"/>
  <sheetViews>
    <sheetView workbookViewId="0">
      <selection activeCell="B2" sqref="B2:I8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8.85546875" customWidth="1"/>
  </cols>
  <sheetData>
    <row r="1" spans="1:15" ht="15.75" customHeight="1" x14ac:dyDescent="0.25">
      <c r="A1" s="10">
        <v>2110</v>
      </c>
      <c r="B1" s="70" t="s">
        <v>68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2.75" customHeight="1" x14ac:dyDescent="0.25">
      <c r="A2" s="12">
        <v>1</v>
      </c>
      <c r="B2" s="121">
        <v>1</v>
      </c>
      <c r="C2" s="121" t="s">
        <v>76</v>
      </c>
      <c r="D2" s="121" t="s">
        <v>31</v>
      </c>
      <c r="E2" s="121" t="s">
        <v>32</v>
      </c>
      <c r="F2" s="121">
        <v>2005</v>
      </c>
      <c r="G2" s="121" t="s">
        <v>195</v>
      </c>
      <c r="H2" s="121">
        <v>2</v>
      </c>
      <c r="I2" s="121">
        <v>1892</v>
      </c>
    </row>
    <row r="3" spans="1:15" ht="12.75" customHeight="1" x14ac:dyDescent="0.25">
      <c r="A3" s="12">
        <v>2</v>
      </c>
      <c r="B3" s="121">
        <v>2</v>
      </c>
      <c r="C3" s="121" t="s">
        <v>80</v>
      </c>
      <c r="D3" s="121" t="s">
        <v>46</v>
      </c>
      <c r="E3" s="121" t="s">
        <v>47</v>
      </c>
      <c r="F3" s="121">
        <v>2005</v>
      </c>
      <c r="G3" s="121" t="s">
        <v>196</v>
      </c>
      <c r="H3" s="121">
        <v>4</v>
      </c>
      <c r="I3" s="121">
        <v>1290</v>
      </c>
    </row>
    <row r="4" spans="1:15" ht="12.75" customHeight="1" x14ac:dyDescent="0.25">
      <c r="A4" s="12">
        <v>3</v>
      </c>
      <c r="B4" s="121">
        <v>3</v>
      </c>
      <c r="C4" s="121" t="s">
        <v>79</v>
      </c>
      <c r="D4" s="121" t="s">
        <v>43</v>
      </c>
      <c r="E4" s="121" t="s">
        <v>44</v>
      </c>
      <c r="F4" s="121">
        <v>2007</v>
      </c>
      <c r="G4" s="121" t="s">
        <v>197</v>
      </c>
      <c r="H4" s="121">
        <v>6</v>
      </c>
      <c r="I4" s="121">
        <v>938</v>
      </c>
    </row>
    <row r="5" spans="1:15" ht="12.75" customHeight="1" x14ac:dyDescent="0.25">
      <c r="A5" s="12">
        <v>4</v>
      </c>
      <c r="B5" s="121">
        <v>4</v>
      </c>
      <c r="C5" s="121" t="s">
        <v>158</v>
      </c>
      <c r="D5" s="121" t="s">
        <v>159</v>
      </c>
      <c r="E5" s="121" t="s">
        <v>160</v>
      </c>
      <c r="F5" s="121">
        <v>2007</v>
      </c>
      <c r="G5" s="121" t="s">
        <v>198</v>
      </c>
      <c r="H5" s="121">
        <v>10</v>
      </c>
      <c r="I5" s="121">
        <v>688</v>
      </c>
    </row>
    <row r="6" spans="1:15" ht="12.75" customHeight="1" x14ac:dyDescent="0.25">
      <c r="A6" s="12">
        <v>5</v>
      </c>
      <c r="B6" s="121">
        <v>5</v>
      </c>
      <c r="C6" s="121" t="s">
        <v>170</v>
      </c>
      <c r="D6" s="121" t="s">
        <v>199</v>
      </c>
      <c r="E6" s="121" t="s">
        <v>171</v>
      </c>
      <c r="F6" s="121">
        <v>2008</v>
      </c>
      <c r="G6" s="121" t="s">
        <v>200</v>
      </c>
      <c r="H6" s="121">
        <v>11</v>
      </c>
      <c r="I6" s="121">
        <v>494</v>
      </c>
    </row>
    <row r="7" spans="1:15" ht="12.75" customHeight="1" x14ac:dyDescent="0.25">
      <c r="A7" s="12">
        <v>6</v>
      </c>
      <c r="B7" s="121">
        <v>6</v>
      </c>
      <c r="C7" s="121" t="s">
        <v>83</v>
      </c>
      <c r="D7" s="121" t="s">
        <v>53</v>
      </c>
      <c r="E7" s="121" t="s">
        <v>54</v>
      </c>
      <c r="F7" s="121">
        <v>2008</v>
      </c>
      <c r="G7" s="121" t="s">
        <v>201</v>
      </c>
      <c r="H7" s="121">
        <v>11</v>
      </c>
      <c r="I7" s="121">
        <v>336</v>
      </c>
    </row>
    <row r="8" spans="1:15" ht="12.75" customHeight="1" x14ac:dyDescent="0.25">
      <c r="A8" s="12" t="s">
        <v>194</v>
      </c>
      <c r="B8" s="121">
        <v>7</v>
      </c>
      <c r="C8" s="121" t="s">
        <v>175</v>
      </c>
      <c r="D8" s="121" t="s">
        <v>156</v>
      </c>
      <c r="E8" s="121" t="s">
        <v>157</v>
      </c>
      <c r="F8" s="121">
        <v>2007</v>
      </c>
      <c r="G8" s="121" t="s">
        <v>202</v>
      </c>
      <c r="H8" s="121">
        <v>12</v>
      </c>
      <c r="I8" s="121">
        <v>202</v>
      </c>
    </row>
    <row r="9" spans="1:15" ht="12.75" customHeight="1" x14ac:dyDescent="0.2">
      <c r="A9" s="12"/>
      <c r="B9" s="92"/>
      <c r="C9" s="92"/>
      <c r="D9" s="92"/>
      <c r="E9" s="92"/>
      <c r="F9" s="92"/>
      <c r="G9" s="92"/>
      <c r="H9" s="92"/>
      <c r="I9" s="92"/>
    </row>
    <row r="10" spans="1:15" ht="12.75" customHeight="1" x14ac:dyDescent="0.2">
      <c r="A10" s="12"/>
      <c r="B10" s="92"/>
      <c r="C10" s="92"/>
      <c r="D10" s="92"/>
      <c r="E10" s="92"/>
      <c r="F10" s="92"/>
      <c r="G10" s="92"/>
      <c r="H10" s="92"/>
      <c r="I10" s="92"/>
    </row>
    <row r="11" spans="1:15" ht="12.75" customHeight="1" x14ac:dyDescent="0.2">
      <c r="A11" s="12"/>
      <c r="B11" s="92"/>
      <c r="C11" s="92"/>
      <c r="D11" s="92"/>
      <c r="E11" s="92"/>
      <c r="F11" s="92"/>
      <c r="G11" s="92"/>
      <c r="H11" s="92"/>
      <c r="I11" s="92"/>
    </row>
    <row r="12" spans="1:15" ht="12.75" customHeight="1" x14ac:dyDescent="0.2">
      <c r="A12" s="109"/>
      <c r="B12" s="92"/>
      <c r="C12" s="92"/>
      <c r="D12" s="92"/>
      <c r="E12" s="92"/>
      <c r="F12" s="92"/>
      <c r="G12" s="92"/>
      <c r="H12" s="92"/>
      <c r="I12" s="92"/>
    </row>
    <row r="13" spans="1:15" ht="12.75" customHeight="1" x14ac:dyDescent="0.2">
      <c r="A13" s="109"/>
      <c r="B13" s="92"/>
      <c r="C13" s="92"/>
      <c r="D13" s="92"/>
      <c r="E13" s="92"/>
      <c r="F13" s="92"/>
      <c r="G13" s="92"/>
      <c r="H13" s="92"/>
      <c r="I13" s="92"/>
    </row>
    <row r="14" spans="1:15" ht="12.75" customHeight="1" x14ac:dyDescent="0.2">
      <c r="A14" s="109"/>
      <c r="B14" s="92"/>
      <c r="C14" s="92"/>
      <c r="D14" s="92"/>
      <c r="E14" s="92"/>
      <c r="F14" s="92"/>
      <c r="G14" s="92"/>
      <c r="H14" s="92"/>
      <c r="I14" s="92"/>
    </row>
    <row r="15" spans="1:15" ht="12.75" customHeight="1" x14ac:dyDescent="0.2">
      <c r="A15" s="12"/>
      <c r="B15" s="92"/>
      <c r="C15" s="92"/>
      <c r="D15" s="92"/>
      <c r="E15" s="92"/>
      <c r="F15" s="92"/>
      <c r="G15" s="92"/>
      <c r="H15" s="92"/>
      <c r="I15" s="92"/>
    </row>
    <row r="16" spans="1:15" ht="12.75" customHeight="1" x14ac:dyDescent="0.2">
      <c r="A16" s="12"/>
      <c r="B16" s="92"/>
      <c r="C16" s="92"/>
      <c r="D16" s="92"/>
      <c r="E16" s="92"/>
      <c r="F16" s="92"/>
      <c r="G16" s="92"/>
      <c r="H16" s="92"/>
      <c r="I16" s="9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</row>
    <row r="23" spans="1:15" ht="12.75" customHeight="1" x14ac:dyDescent="0.2">
      <c r="A23" s="12"/>
    </row>
    <row r="24" spans="1:15" ht="12.75" customHeight="1" x14ac:dyDescent="0.2">
      <c r="A24" s="12"/>
    </row>
    <row r="25" spans="1:15" ht="12.75" customHeight="1" x14ac:dyDescent="0.2">
      <c r="A25" s="12"/>
    </row>
    <row r="26" spans="1:15" ht="12.75" customHeight="1" x14ac:dyDescent="0.2">
      <c r="A26" s="12"/>
    </row>
    <row r="27" spans="1:15" ht="12.75" customHeight="1" x14ac:dyDescent="0.2">
      <c r="A27" s="12"/>
    </row>
    <row r="28" spans="1:15" ht="12.75" customHeight="1" x14ac:dyDescent="0.2">
      <c r="A28" s="12"/>
    </row>
    <row r="29" spans="1:15" ht="12.75" customHeight="1" x14ac:dyDescent="0.2">
      <c r="A29" s="12"/>
    </row>
    <row r="30" spans="1:15" ht="12.75" customHeight="1" x14ac:dyDescent="0.2">
      <c r="A30" s="12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Český pohár - všichni</vt:lpstr>
      <vt:lpstr>Český pohár - absolutní</vt:lpstr>
      <vt:lpstr>Český pohár - kategorie</vt:lpstr>
      <vt:lpstr>Pohár ČWA</vt:lpstr>
      <vt:lpstr>Český regionální pohár</vt:lpstr>
      <vt:lpstr>Moravský regionální pohár</vt:lpstr>
      <vt:lpstr>217016-7P</vt:lpstr>
      <vt:lpstr>212004-7P</vt:lpstr>
      <vt:lpstr>212132-3M</vt:lpstr>
      <vt:lpstr>212012-7P</vt:lpstr>
      <vt:lpstr>211508-7P</vt:lpstr>
      <vt:lpstr>212209-3M</vt:lpstr>
      <vt:lpstr>211623-3C</vt:lpstr>
      <vt:lpstr>212154-7P</vt:lpstr>
      <vt:lpstr>211805-7P</vt:lpstr>
      <vt:lpstr>211622-7P</vt:lpstr>
      <vt:lpstr>211718-3C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2021-11-10T17:28:12Z</dcterms:modified>
</cp:coreProperties>
</file>